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C BELLAS ARTES 2º SEM\"/>
    </mc:Choice>
  </mc:AlternateContent>
  <bookViews>
    <workbookView xWindow="-120" yWindow="-120" windowWidth="29040" windowHeight="15840" tabRatio="776"/>
  </bookViews>
  <sheets>
    <sheet name="Portada " sheetId="3" r:id="rId1"/>
    <sheet name="Òptico" sheetId="4" r:id="rId2"/>
    <sheet name="Exterior" sheetId="21" r:id="rId3"/>
    <sheet name="Prensa Generalista" sheetId="26" r:id="rId4"/>
    <sheet name="Prensa Especializada" sheetId="27" r:id="rId5"/>
    <sheet name="Abril Gráfica a Mayo" sheetId="30" state="hidden" r:id="rId6"/>
  </sheets>
  <externalReferences>
    <externalReference r:id="rId7"/>
  </externalReferences>
  <definedNames>
    <definedName name="_________CST1" localSheetId="2" hidden="1">{#N/A,#N/A,FALSE,"ABR";#N/A,#N/A,FALSE,"MAR";#N/A,#N/A,FALSE,"CUSTOS"}</definedName>
    <definedName name="_________CST1" hidden="1">{#N/A,#N/A,FALSE,"ABR";#N/A,#N/A,FALSE,"MAR";#N/A,#N/A,FALSE,"CUSTOS"}</definedName>
    <definedName name="_________CST2" localSheetId="2" hidden="1">{#N/A,#N/A,FALSE,"ABR";#N/A,#N/A,FALSE,"MAR";#N/A,#N/A,FALSE,"CUSTOS"}</definedName>
    <definedName name="_________CST2" hidden="1">{#N/A,#N/A,FALSE,"ABR";#N/A,#N/A,FALSE,"MAR";#N/A,#N/A,FALSE,"CUSTOS"}</definedName>
    <definedName name="_________CST3" localSheetId="2" hidden="1">{#N/A,#N/A,FALSE,"ABR";#N/A,#N/A,FALSE,"MAR";#N/A,#N/A,FALSE,"CUSTOS"}</definedName>
    <definedName name="_________CST3" hidden="1">{#N/A,#N/A,FALSE,"ABR";#N/A,#N/A,FALSE,"MAR";#N/A,#N/A,FALSE,"CUSTOS"}</definedName>
    <definedName name="_________EXT1" localSheetId="2" hidden="1">{#N/A,#N/A,FALSE,"ABR";#N/A,#N/A,FALSE,"MAR";#N/A,#N/A,FALSE,"CUSTOS"}</definedName>
    <definedName name="_________EXT1" hidden="1">{#N/A,#N/A,FALSE,"ABR";#N/A,#N/A,FALSE,"MAR";#N/A,#N/A,FALSE,"CUSTOS"}</definedName>
    <definedName name="_________EXT2" localSheetId="2" hidden="1">{#N/A,#N/A,FALSE,"ABR";#N/A,#N/A,FALSE,"MAR";#N/A,#N/A,FALSE,"CUSTOS"}</definedName>
    <definedName name="_________EXT2" hidden="1">{#N/A,#N/A,FALSE,"ABR";#N/A,#N/A,FALSE,"MAR";#N/A,#N/A,FALSE,"CUSTOS"}</definedName>
    <definedName name="_________EXT3" localSheetId="2" hidden="1">{#N/A,#N/A,FALSE,"ABR";#N/A,#N/A,FALSE,"MAR";#N/A,#N/A,FALSE,"CUSTOS"}</definedName>
    <definedName name="_________EXT3" hidden="1">{#N/A,#N/A,FALSE,"ABR";#N/A,#N/A,FALSE,"MAR";#N/A,#N/A,FALSE,"CUSTOS"}</definedName>
    <definedName name="_________F" localSheetId="2" hidden="1">{"PYGP",#N/A,TRUE,"PandL";"BALANCEP",#N/A,TRUE,"BS";"Estado Cash Flow",#N/A,TRUE,"CFlow";"debt",#N/A,TRUE,"Debt";"worcap",#N/A,TRUE,"WorCap";"Analisis Impuestos",#N/A,TRUE,"Tax"}</definedName>
    <definedName name="_________F" hidden="1">{"PYGP",#N/A,TRUE,"PandL";"BALANCEP",#N/A,TRUE,"BS";"Estado Cash Flow",#N/A,TRUE,"CFlow";"debt",#N/A,TRUE,"Debt";"worcap",#N/A,TRUE,"WorCap";"Analisis Impuestos",#N/A,TRUE,"Tax"}</definedName>
    <definedName name="_________RAD1" localSheetId="2" hidden="1">{#N/A,#N/A,FALSE,"ABR";#N/A,#N/A,FALSE,"MAR";#N/A,#N/A,FALSE,"CUSTOS"}</definedName>
    <definedName name="_________RAD1" hidden="1">{#N/A,#N/A,FALSE,"ABR";#N/A,#N/A,FALSE,"MAR";#N/A,#N/A,FALSE,"CUSTOS"}</definedName>
    <definedName name="_________W54" localSheetId="2" hidden="1">{"PYGP",#N/A,TRUE,"PandL";"BALANCEP",#N/A,TRUE,"BS";"Estado Cash Flow",#N/A,TRUE,"CFlow";"debt",#N/A,TRUE,"Debt";"worcap",#N/A,TRUE,"WorCap";"Analisis Impuestos",#N/A,TRUE,"Tax"}</definedName>
    <definedName name="_________W54" hidden="1">{"PYGP",#N/A,TRUE,"PandL";"BALANCEP",#N/A,TRUE,"BS";"Estado Cash Flow",#N/A,TRUE,"CFlow";"debt",#N/A,TRUE,"Debt";"worcap",#N/A,TRUE,"WorCap";"Analisis Impuestos",#N/A,TRUE,"Tax"}</definedName>
    <definedName name="________CST1" localSheetId="2" hidden="1">{#N/A,#N/A,FALSE,"ABR";#N/A,#N/A,FALSE,"MAR";#N/A,#N/A,FALSE,"CUSTOS"}</definedName>
    <definedName name="________CST1" hidden="1">{#N/A,#N/A,FALSE,"ABR";#N/A,#N/A,FALSE,"MAR";#N/A,#N/A,FALSE,"CUSTOS"}</definedName>
    <definedName name="________CST2" localSheetId="2" hidden="1">{#N/A,#N/A,FALSE,"ABR";#N/A,#N/A,FALSE,"MAR";#N/A,#N/A,FALSE,"CUSTOS"}</definedName>
    <definedName name="________CST2" hidden="1">{#N/A,#N/A,FALSE,"ABR";#N/A,#N/A,FALSE,"MAR";#N/A,#N/A,FALSE,"CUSTOS"}</definedName>
    <definedName name="________CST3" localSheetId="2" hidden="1">{#N/A,#N/A,FALSE,"ABR";#N/A,#N/A,FALSE,"MAR";#N/A,#N/A,FALSE,"CUSTOS"}</definedName>
    <definedName name="________CST3" hidden="1">{#N/A,#N/A,FALSE,"ABR";#N/A,#N/A,FALSE,"MAR";#N/A,#N/A,FALSE,"CUSTOS"}</definedName>
    <definedName name="________EXT1" localSheetId="2" hidden="1">{#N/A,#N/A,FALSE,"ABR";#N/A,#N/A,FALSE,"MAR";#N/A,#N/A,FALSE,"CUSTOS"}</definedName>
    <definedName name="________EXT1" hidden="1">{#N/A,#N/A,FALSE,"ABR";#N/A,#N/A,FALSE,"MAR";#N/A,#N/A,FALSE,"CUSTOS"}</definedName>
    <definedName name="________EXT2" localSheetId="2" hidden="1">{#N/A,#N/A,FALSE,"ABR";#N/A,#N/A,FALSE,"MAR";#N/A,#N/A,FALSE,"CUSTOS"}</definedName>
    <definedName name="________EXT2" hidden="1">{#N/A,#N/A,FALSE,"ABR";#N/A,#N/A,FALSE,"MAR";#N/A,#N/A,FALSE,"CUSTOS"}</definedName>
    <definedName name="________EXT3" localSheetId="2" hidden="1">{#N/A,#N/A,FALSE,"ABR";#N/A,#N/A,FALSE,"MAR";#N/A,#N/A,FALSE,"CUSTOS"}</definedName>
    <definedName name="________EXT3" hidden="1">{#N/A,#N/A,FALSE,"ABR";#N/A,#N/A,FALSE,"MAR";#N/A,#N/A,FALSE,"CUSTOS"}</definedName>
    <definedName name="________F" localSheetId="2" hidden="1">{"PYGP",#N/A,TRUE,"PandL";"BALANCEP",#N/A,TRUE,"BS";"Estado Cash Flow",#N/A,TRUE,"CFlow";"debt",#N/A,TRUE,"Debt";"worcap",#N/A,TRUE,"WorCap";"Analisis Impuestos",#N/A,TRUE,"Tax"}</definedName>
    <definedName name="________F" hidden="1">{"PYGP",#N/A,TRUE,"PandL";"BALANCEP",#N/A,TRUE,"BS";"Estado Cash Flow",#N/A,TRUE,"CFlow";"debt",#N/A,TRUE,"Debt";"worcap",#N/A,TRUE,"WorCap";"Analisis Impuestos",#N/A,TRUE,"Tax"}</definedName>
    <definedName name="________RAD1" localSheetId="2" hidden="1">{#N/A,#N/A,FALSE,"ABR";#N/A,#N/A,FALSE,"MAR";#N/A,#N/A,FALSE,"CUSTOS"}</definedName>
    <definedName name="________RAD1" hidden="1">{#N/A,#N/A,FALSE,"ABR";#N/A,#N/A,FALSE,"MAR";#N/A,#N/A,FALSE,"CUSTOS"}</definedName>
    <definedName name="________W54" localSheetId="2" hidden="1">{"PYGP",#N/A,TRUE,"PandL";"BALANCEP",#N/A,TRUE,"BS";"Estado Cash Flow",#N/A,TRUE,"CFlow";"debt",#N/A,TRUE,"Debt";"worcap",#N/A,TRUE,"WorCap";"Analisis Impuestos",#N/A,TRUE,"Tax"}</definedName>
    <definedName name="________W54" hidden="1">{"PYGP",#N/A,TRUE,"PandL";"BALANCEP",#N/A,TRUE,"BS";"Estado Cash Flow",#N/A,TRUE,"CFlow";"debt",#N/A,TRUE,"Debt";"worcap",#N/A,TRUE,"WorCap";"Analisis Impuestos",#N/A,TRUE,"Tax"}</definedName>
    <definedName name="_______AE1" localSheetId="2" hidden="1">{#N/A,#N/A,FALSE,"ABR";#N/A,#N/A,FALSE,"MAR";#N/A,#N/A,FALSE,"CUSTOS"}</definedName>
    <definedName name="_______AE1" hidden="1">{#N/A,#N/A,FALSE,"ABR";#N/A,#N/A,FALSE,"MAR";#N/A,#N/A,FALSE,"CUSTOS"}</definedName>
    <definedName name="_______CST1" localSheetId="2" hidden="1">{#N/A,#N/A,FALSE,"ABR";#N/A,#N/A,FALSE,"MAR";#N/A,#N/A,FALSE,"CUSTOS"}</definedName>
    <definedName name="_______CST1" hidden="1">{#N/A,#N/A,FALSE,"ABR";#N/A,#N/A,FALSE,"MAR";#N/A,#N/A,FALSE,"CUSTOS"}</definedName>
    <definedName name="_______CST2" localSheetId="2" hidden="1">{#N/A,#N/A,FALSE,"ABR";#N/A,#N/A,FALSE,"MAR";#N/A,#N/A,FALSE,"CUSTOS"}</definedName>
    <definedName name="_______CST2" hidden="1">{#N/A,#N/A,FALSE,"ABR";#N/A,#N/A,FALSE,"MAR";#N/A,#N/A,FALSE,"CUSTOS"}</definedName>
    <definedName name="_______CST3" localSheetId="2" hidden="1">{#N/A,#N/A,FALSE,"ABR";#N/A,#N/A,FALSE,"MAR";#N/A,#N/A,FALSE,"CUSTOS"}</definedName>
    <definedName name="_______CST3" hidden="1">{#N/A,#N/A,FALSE,"ABR";#N/A,#N/A,FALSE,"MAR";#N/A,#N/A,FALSE,"CUSTOS"}</definedName>
    <definedName name="_______EXT1" localSheetId="2" hidden="1">{#N/A,#N/A,FALSE,"ABR";#N/A,#N/A,FALSE,"MAR";#N/A,#N/A,FALSE,"CUSTOS"}</definedName>
    <definedName name="_______EXT1" hidden="1">{#N/A,#N/A,FALSE,"ABR";#N/A,#N/A,FALSE,"MAR";#N/A,#N/A,FALSE,"CUSTOS"}</definedName>
    <definedName name="_______EXT2" localSheetId="2" hidden="1">{#N/A,#N/A,FALSE,"ABR";#N/A,#N/A,FALSE,"MAR";#N/A,#N/A,FALSE,"CUSTOS"}</definedName>
    <definedName name="_______EXT2" hidden="1">{#N/A,#N/A,FALSE,"ABR";#N/A,#N/A,FALSE,"MAR";#N/A,#N/A,FALSE,"CUSTOS"}</definedName>
    <definedName name="_______EXT3" localSheetId="2" hidden="1">{#N/A,#N/A,FALSE,"ABR";#N/A,#N/A,FALSE,"MAR";#N/A,#N/A,FALSE,"CUSTOS"}</definedName>
    <definedName name="_______EXT3" hidden="1">{#N/A,#N/A,FALSE,"ABR";#N/A,#N/A,FALSE,"MAR";#N/A,#N/A,FALSE,"CUSTOS"}</definedName>
    <definedName name="_______F" localSheetId="2" hidden="1">{"PYGP",#N/A,TRUE,"PandL";"BALANCEP",#N/A,TRUE,"BS";"Estado Cash Flow",#N/A,TRUE,"CFlow";"debt",#N/A,TRUE,"Debt";"worcap",#N/A,TRUE,"WorCap";"Analisis Impuestos",#N/A,TRUE,"Tax"}</definedName>
    <definedName name="_______F" hidden="1">{"PYGP",#N/A,TRUE,"PandL";"BALANCEP",#N/A,TRUE,"BS";"Estado Cash Flow",#N/A,TRUE,"CFlow";"debt",#N/A,TRUE,"Debt";"worcap",#N/A,TRUE,"WorCap";"Analisis Impuestos",#N/A,TRUE,"Tax"}</definedName>
    <definedName name="_______RAD1" localSheetId="2" hidden="1">{#N/A,#N/A,FALSE,"ABR";#N/A,#N/A,FALSE,"MAR";#N/A,#N/A,FALSE,"CUSTOS"}</definedName>
    <definedName name="_______RAD1" hidden="1">{#N/A,#N/A,FALSE,"ABR";#N/A,#N/A,FALSE,"MAR";#N/A,#N/A,FALSE,"CUSTOS"}</definedName>
    <definedName name="_______W54" localSheetId="2" hidden="1">{"PYGP",#N/A,TRUE,"PandL";"BALANCEP",#N/A,TRUE,"BS";"Estado Cash Flow",#N/A,TRUE,"CFlow";"debt",#N/A,TRUE,"Debt";"worcap",#N/A,TRUE,"WorCap";"Analisis Impuestos",#N/A,TRUE,"Tax"}</definedName>
    <definedName name="_______W54" hidden="1">{"PYGP",#N/A,TRUE,"PandL";"BALANCEP",#N/A,TRUE,"BS";"Estado Cash Flow",#N/A,TRUE,"CFlow";"debt",#N/A,TRUE,"Debt";"worcap",#N/A,TRUE,"WorCap";"Analisis Impuestos",#N/A,TRUE,"Tax"}</definedName>
    <definedName name="______AE1" localSheetId="2" hidden="1">{#N/A,#N/A,FALSE,"ABR";#N/A,#N/A,FALSE,"MAR";#N/A,#N/A,FALSE,"CUSTOS"}</definedName>
    <definedName name="______AE1" hidden="1">{#N/A,#N/A,FALSE,"ABR";#N/A,#N/A,FALSE,"MAR";#N/A,#N/A,FALSE,"CUSTOS"}</definedName>
    <definedName name="______CST1" localSheetId="2" hidden="1">{#N/A,#N/A,FALSE,"ABR";#N/A,#N/A,FALSE,"MAR";#N/A,#N/A,FALSE,"CUSTOS"}</definedName>
    <definedName name="______CST1" localSheetId="1" hidden="1">{#N/A,#N/A,FALSE,"ABR";#N/A,#N/A,FALSE,"MAR";#N/A,#N/A,FALSE,"CUSTOS"}</definedName>
    <definedName name="______CST1" hidden="1">{#N/A,#N/A,FALSE,"ABR";#N/A,#N/A,FALSE,"MAR";#N/A,#N/A,FALSE,"CUSTOS"}</definedName>
    <definedName name="______CST2" localSheetId="2" hidden="1">{#N/A,#N/A,FALSE,"ABR";#N/A,#N/A,FALSE,"MAR";#N/A,#N/A,FALSE,"CUSTOS"}</definedName>
    <definedName name="______CST2" localSheetId="1" hidden="1">{#N/A,#N/A,FALSE,"ABR";#N/A,#N/A,FALSE,"MAR";#N/A,#N/A,FALSE,"CUSTOS"}</definedName>
    <definedName name="______CST2" hidden="1">{#N/A,#N/A,FALSE,"ABR";#N/A,#N/A,FALSE,"MAR";#N/A,#N/A,FALSE,"CUSTOS"}</definedName>
    <definedName name="______CST3" localSheetId="2" hidden="1">{#N/A,#N/A,FALSE,"ABR";#N/A,#N/A,FALSE,"MAR";#N/A,#N/A,FALSE,"CUSTOS"}</definedName>
    <definedName name="______CST3" localSheetId="1" hidden="1">{#N/A,#N/A,FALSE,"ABR";#N/A,#N/A,FALSE,"MAR";#N/A,#N/A,FALSE,"CUSTOS"}</definedName>
    <definedName name="______CST3" hidden="1">{#N/A,#N/A,FALSE,"ABR";#N/A,#N/A,FALSE,"MAR";#N/A,#N/A,FALSE,"CUSTOS"}</definedName>
    <definedName name="______EXT1" localSheetId="2" hidden="1">{#N/A,#N/A,FALSE,"ABR";#N/A,#N/A,FALSE,"MAR";#N/A,#N/A,FALSE,"CUSTOS"}</definedName>
    <definedName name="______EXT1" localSheetId="1" hidden="1">{#N/A,#N/A,FALSE,"ABR";#N/A,#N/A,FALSE,"MAR";#N/A,#N/A,FALSE,"CUSTOS"}</definedName>
    <definedName name="______EXT1" hidden="1">{#N/A,#N/A,FALSE,"ABR";#N/A,#N/A,FALSE,"MAR";#N/A,#N/A,FALSE,"CUSTOS"}</definedName>
    <definedName name="______EXT2" localSheetId="2" hidden="1">{#N/A,#N/A,FALSE,"ABR";#N/A,#N/A,FALSE,"MAR";#N/A,#N/A,FALSE,"CUSTOS"}</definedName>
    <definedName name="______EXT2" localSheetId="1" hidden="1">{#N/A,#N/A,FALSE,"ABR";#N/A,#N/A,FALSE,"MAR";#N/A,#N/A,FALSE,"CUSTOS"}</definedName>
    <definedName name="______EXT2" hidden="1">{#N/A,#N/A,FALSE,"ABR";#N/A,#N/A,FALSE,"MAR";#N/A,#N/A,FALSE,"CUSTOS"}</definedName>
    <definedName name="______EXT3" localSheetId="2" hidden="1">{#N/A,#N/A,FALSE,"ABR";#N/A,#N/A,FALSE,"MAR";#N/A,#N/A,FALSE,"CUSTOS"}</definedName>
    <definedName name="______EXT3" localSheetId="1" hidden="1">{#N/A,#N/A,FALSE,"ABR";#N/A,#N/A,FALSE,"MAR";#N/A,#N/A,FALSE,"CUSTOS"}</definedName>
    <definedName name="______EXT3" hidden="1">{#N/A,#N/A,FALSE,"ABR";#N/A,#N/A,FALSE,"MAR";#N/A,#N/A,FALSE,"CUSTOS"}</definedName>
    <definedName name="______F" localSheetId="2" hidden="1">{"PYGP",#N/A,TRUE,"PandL";"BALANCEP",#N/A,TRUE,"BS";"Estado Cash Flow",#N/A,TRUE,"CFlow";"debt",#N/A,TRUE,"Debt";"worcap",#N/A,TRUE,"WorCap";"Analisis Impuestos",#N/A,TRUE,"Tax"}</definedName>
    <definedName name="______F" localSheetId="1" hidden="1">{"PYGP",#N/A,TRUE,"PandL";"BALANCEP",#N/A,TRUE,"BS";"Estado Cash Flow",#N/A,TRUE,"CFlow";"debt",#N/A,TRUE,"Debt";"worcap",#N/A,TRUE,"WorCap";"Analisis Impuestos",#N/A,TRUE,"Tax"}</definedName>
    <definedName name="______F" hidden="1">{"PYGP",#N/A,TRUE,"PandL";"BALANCEP",#N/A,TRUE,"BS";"Estado Cash Flow",#N/A,TRUE,"CFlow";"debt",#N/A,TRUE,"Debt";"worcap",#N/A,TRUE,"WorCap";"Analisis Impuestos",#N/A,TRUE,"Tax"}</definedName>
    <definedName name="______RAD1" localSheetId="2" hidden="1">{#N/A,#N/A,FALSE,"ABR";#N/A,#N/A,FALSE,"MAR";#N/A,#N/A,FALSE,"CUSTOS"}</definedName>
    <definedName name="______RAD1" localSheetId="1" hidden="1">{#N/A,#N/A,FALSE,"ABR";#N/A,#N/A,FALSE,"MAR";#N/A,#N/A,FALSE,"CUSTOS"}</definedName>
    <definedName name="______RAD1" hidden="1">{#N/A,#N/A,FALSE,"ABR";#N/A,#N/A,FALSE,"MAR";#N/A,#N/A,FALSE,"CUSTOS"}</definedName>
    <definedName name="______W54" localSheetId="2" hidden="1">{"PYGP",#N/A,TRUE,"PandL";"BALANCEP",#N/A,TRUE,"BS";"Estado Cash Flow",#N/A,TRUE,"CFlow";"debt",#N/A,TRUE,"Debt";"worcap",#N/A,TRUE,"WorCap";"Analisis Impuestos",#N/A,TRUE,"Tax"}</definedName>
    <definedName name="______W54" localSheetId="1" hidden="1">{"PYGP",#N/A,TRUE,"PandL";"BALANCEP",#N/A,TRUE,"BS";"Estado Cash Flow",#N/A,TRUE,"CFlow";"debt",#N/A,TRUE,"Debt";"worcap",#N/A,TRUE,"WorCap";"Analisis Impuestos",#N/A,TRUE,"Tax"}</definedName>
    <definedName name="______W54" hidden="1">{"PYGP",#N/A,TRUE,"PandL";"BALANCEP",#N/A,TRUE,"BS";"Estado Cash Flow",#N/A,TRUE,"CFlow";"debt",#N/A,TRUE,"Debt";"worcap",#N/A,TRUE,"WorCap";"Analisis Impuestos",#N/A,TRUE,"Tax"}</definedName>
    <definedName name="_____AE1" localSheetId="2" hidden="1">{#N/A,#N/A,FALSE,"ABR";#N/A,#N/A,FALSE,"MAR";#N/A,#N/A,FALSE,"CUSTOS"}</definedName>
    <definedName name="_____AE1" hidden="1">{#N/A,#N/A,FALSE,"ABR";#N/A,#N/A,FALSE,"MAR";#N/A,#N/A,FALSE,"CUSTOS"}</definedName>
    <definedName name="_____CST1" localSheetId="2" hidden="1">{#N/A,#N/A,FALSE,"ABR";#N/A,#N/A,FALSE,"MAR";#N/A,#N/A,FALSE,"CUSTOS"}</definedName>
    <definedName name="_____CST1" hidden="1">{#N/A,#N/A,FALSE,"ABR";#N/A,#N/A,FALSE,"MAR";#N/A,#N/A,FALSE,"CUSTOS"}</definedName>
    <definedName name="_____CST2" localSheetId="2" hidden="1">{#N/A,#N/A,FALSE,"ABR";#N/A,#N/A,FALSE,"MAR";#N/A,#N/A,FALSE,"CUSTOS"}</definedName>
    <definedName name="_____CST2" hidden="1">{#N/A,#N/A,FALSE,"ABR";#N/A,#N/A,FALSE,"MAR";#N/A,#N/A,FALSE,"CUSTOS"}</definedName>
    <definedName name="_____CST3" localSheetId="2" hidden="1">{#N/A,#N/A,FALSE,"ABR";#N/A,#N/A,FALSE,"MAR";#N/A,#N/A,FALSE,"CUSTOS"}</definedName>
    <definedName name="_____CST3" hidden="1">{#N/A,#N/A,FALSE,"ABR";#N/A,#N/A,FALSE,"MAR";#N/A,#N/A,FALSE,"CUSTOS"}</definedName>
    <definedName name="_____EXT1" localSheetId="2" hidden="1">{#N/A,#N/A,FALSE,"ABR";#N/A,#N/A,FALSE,"MAR";#N/A,#N/A,FALSE,"CUSTOS"}</definedName>
    <definedName name="_____EXT1" hidden="1">{#N/A,#N/A,FALSE,"ABR";#N/A,#N/A,FALSE,"MAR";#N/A,#N/A,FALSE,"CUSTOS"}</definedName>
    <definedName name="_____EXT2" localSheetId="2" hidden="1">{#N/A,#N/A,FALSE,"ABR";#N/A,#N/A,FALSE,"MAR";#N/A,#N/A,FALSE,"CUSTOS"}</definedName>
    <definedName name="_____EXT2" hidden="1">{#N/A,#N/A,FALSE,"ABR";#N/A,#N/A,FALSE,"MAR";#N/A,#N/A,FALSE,"CUSTOS"}</definedName>
    <definedName name="_____EXT3" localSheetId="2" hidden="1">{#N/A,#N/A,FALSE,"ABR";#N/A,#N/A,FALSE,"MAR";#N/A,#N/A,FALSE,"CUSTOS"}</definedName>
    <definedName name="_____EXT3" hidden="1">{#N/A,#N/A,FALSE,"ABR";#N/A,#N/A,FALSE,"MAR";#N/A,#N/A,FALSE,"CUSTOS"}</definedName>
    <definedName name="_____F" localSheetId="2" hidden="1">{"PYGP",#N/A,TRUE,"PandL";"BALANCEP",#N/A,TRUE,"BS";"Estado Cash Flow",#N/A,TRUE,"CFlow";"debt",#N/A,TRUE,"Debt";"worcap",#N/A,TRUE,"WorCap";"Analisis Impuestos",#N/A,TRUE,"Tax"}</definedName>
    <definedName name="_____F" hidden="1">{"PYGP",#N/A,TRUE,"PandL";"BALANCEP",#N/A,TRUE,"BS";"Estado Cash Flow",#N/A,TRUE,"CFlow";"debt",#N/A,TRUE,"Debt";"worcap",#N/A,TRUE,"WorCap";"Analisis Impuestos",#N/A,TRUE,"Tax"}</definedName>
    <definedName name="_____RAD1" localSheetId="2" hidden="1">{#N/A,#N/A,FALSE,"ABR";#N/A,#N/A,FALSE,"MAR";#N/A,#N/A,FALSE,"CUSTOS"}</definedName>
    <definedName name="_____RAD1" hidden="1">{#N/A,#N/A,FALSE,"ABR";#N/A,#N/A,FALSE,"MAR";#N/A,#N/A,FALSE,"CUSTOS"}</definedName>
    <definedName name="_____W54" localSheetId="2" hidden="1">{"PYGP",#N/A,TRUE,"PandL";"BALANCEP",#N/A,TRUE,"BS";"Estado Cash Flow",#N/A,TRUE,"CFlow";"debt",#N/A,TRUE,"Debt";"worcap",#N/A,TRUE,"WorCap";"Analisis Impuestos",#N/A,TRUE,"Tax"}</definedName>
    <definedName name="_____W54" hidden="1">{"PYGP",#N/A,TRUE,"PandL";"BALANCEP",#N/A,TRUE,"BS";"Estado Cash Flow",#N/A,TRUE,"CFlow";"debt",#N/A,TRUE,"Debt";"worcap",#N/A,TRUE,"WorCap";"Analisis Impuestos",#N/A,TRUE,"Tax"}</definedName>
    <definedName name="____AE1" localSheetId="2" hidden="1">{#N/A,#N/A,FALSE,"ABR";#N/A,#N/A,FALSE,"MAR";#N/A,#N/A,FALSE,"CUSTOS"}</definedName>
    <definedName name="____AE1" hidden="1">{#N/A,#N/A,FALSE,"ABR";#N/A,#N/A,FALSE,"MAR";#N/A,#N/A,FALSE,"CUSTOS"}</definedName>
    <definedName name="____CST1" localSheetId="2" hidden="1">{#N/A,#N/A,FALSE,"ABR";#N/A,#N/A,FALSE,"MAR";#N/A,#N/A,FALSE,"CUSTOS"}</definedName>
    <definedName name="____CST1" localSheetId="1" hidden="1">{#N/A,#N/A,FALSE,"ABR";#N/A,#N/A,FALSE,"MAR";#N/A,#N/A,FALSE,"CUSTOS"}</definedName>
    <definedName name="____CST1" hidden="1">{#N/A,#N/A,FALSE,"ABR";#N/A,#N/A,FALSE,"MAR";#N/A,#N/A,FALSE,"CUSTOS"}</definedName>
    <definedName name="____CST2" localSheetId="2" hidden="1">{#N/A,#N/A,FALSE,"ABR";#N/A,#N/A,FALSE,"MAR";#N/A,#N/A,FALSE,"CUSTOS"}</definedName>
    <definedName name="____CST2" localSheetId="1" hidden="1">{#N/A,#N/A,FALSE,"ABR";#N/A,#N/A,FALSE,"MAR";#N/A,#N/A,FALSE,"CUSTOS"}</definedName>
    <definedName name="____CST2" hidden="1">{#N/A,#N/A,FALSE,"ABR";#N/A,#N/A,FALSE,"MAR";#N/A,#N/A,FALSE,"CUSTOS"}</definedName>
    <definedName name="____CST3" localSheetId="2" hidden="1">{#N/A,#N/A,FALSE,"ABR";#N/A,#N/A,FALSE,"MAR";#N/A,#N/A,FALSE,"CUSTOS"}</definedName>
    <definedName name="____CST3" localSheetId="1" hidden="1">{#N/A,#N/A,FALSE,"ABR";#N/A,#N/A,FALSE,"MAR";#N/A,#N/A,FALSE,"CUSTOS"}</definedName>
    <definedName name="____CST3" hidden="1">{#N/A,#N/A,FALSE,"ABR";#N/A,#N/A,FALSE,"MAR";#N/A,#N/A,FALSE,"CUSTOS"}</definedName>
    <definedName name="____EXT1" localSheetId="2" hidden="1">{#N/A,#N/A,FALSE,"ABR";#N/A,#N/A,FALSE,"MAR";#N/A,#N/A,FALSE,"CUSTOS"}</definedName>
    <definedName name="____EXT1" localSheetId="1" hidden="1">{#N/A,#N/A,FALSE,"ABR";#N/A,#N/A,FALSE,"MAR";#N/A,#N/A,FALSE,"CUSTOS"}</definedName>
    <definedName name="____EXT1" hidden="1">{#N/A,#N/A,FALSE,"ABR";#N/A,#N/A,FALSE,"MAR";#N/A,#N/A,FALSE,"CUSTOS"}</definedName>
    <definedName name="____EXT2" localSheetId="2" hidden="1">{#N/A,#N/A,FALSE,"ABR";#N/A,#N/A,FALSE,"MAR";#N/A,#N/A,FALSE,"CUSTOS"}</definedName>
    <definedName name="____EXT2" localSheetId="1" hidden="1">{#N/A,#N/A,FALSE,"ABR";#N/A,#N/A,FALSE,"MAR";#N/A,#N/A,FALSE,"CUSTOS"}</definedName>
    <definedName name="____EXT2" hidden="1">{#N/A,#N/A,FALSE,"ABR";#N/A,#N/A,FALSE,"MAR";#N/A,#N/A,FALSE,"CUSTOS"}</definedName>
    <definedName name="____EXT3" localSheetId="2" hidden="1">{#N/A,#N/A,FALSE,"ABR";#N/A,#N/A,FALSE,"MAR";#N/A,#N/A,FALSE,"CUSTOS"}</definedName>
    <definedName name="____EXT3" localSheetId="1" hidden="1">{#N/A,#N/A,FALSE,"ABR";#N/A,#N/A,FALSE,"MAR";#N/A,#N/A,FALSE,"CUSTOS"}</definedName>
    <definedName name="____EXT3" hidden="1">{#N/A,#N/A,FALSE,"ABR";#N/A,#N/A,FALSE,"MAR";#N/A,#N/A,FALSE,"CUSTOS"}</definedName>
    <definedName name="____F" localSheetId="2" hidden="1">{"PYGP",#N/A,TRUE,"PandL";"BALANCEP",#N/A,TRUE,"BS";"Estado Cash Flow",#N/A,TRUE,"CFlow";"debt",#N/A,TRUE,"Debt";"worcap",#N/A,TRUE,"WorCap";"Analisis Impuestos",#N/A,TRUE,"Tax"}</definedName>
    <definedName name="____F" localSheetId="1" hidden="1">{"PYGP",#N/A,TRUE,"PandL";"BALANCEP",#N/A,TRUE,"BS";"Estado Cash Flow",#N/A,TRUE,"CFlow";"debt",#N/A,TRUE,"Debt";"worcap",#N/A,TRUE,"WorCap";"Analisis Impuestos",#N/A,TRUE,"Tax"}</definedName>
    <definedName name="____F" hidden="1">{"PYGP",#N/A,TRUE,"PandL";"BALANCEP",#N/A,TRUE,"BS";"Estado Cash Flow",#N/A,TRUE,"CFlow";"debt",#N/A,TRUE,"Debt";"worcap",#N/A,TRUE,"WorCap";"Analisis Impuestos",#N/A,TRUE,"Tax"}</definedName>
    <definedName name="____RAD1" localSheetId="2" hidden="1">{#N/A,#N/A,FALSE,"ABR";#N/A,#N/A,FALSE,"MAR";#N/A,#N/A,FALSE,"CUSTOS"}</definedName>
    <definedName name="____RAD1" localSheetId="1" hidden="1">{#N/A,#N/A,FALSE,"ABR";#N/A,#N/A,FALSE,"MAR";#N/A,#N/A,FALSE,"CUSTOS"}</definedName>
    <definedName name="____RAD1" hidden="1">{#N/A,#N/A,FALSE,"ABR";#N/A,#N/A,FALSE,"MAR";#N/A,#N/A,FALSE,"CUSTOS"}</definedName>
    <definedName name="____W54" localSheetId="2" hidden="1">{"PYGP",#N/A,TRUE,"PandL";"BALANCEP",#N/A,TRUE,"BS";"Estado Cash Flow",#N/A,TRUE,"CFlow";"debt",#N/A,TRUE,"Debt";"worcap",#N/A,TRUE,"WorCap";"Analisis Impuestos",#N/A,TRUE,"Tax"}</definedName>
    <definedName name="____W54" localSheetId="1" hidden="1">{"PYGP",#N/A,TRUE,"PandL";"BALANCEP",#N/A,TRUE,"BS";"Estado Cash Flow",#N/A,TRUE,"CFlow";"debt",#N/A,TRUE,"Debt";"worcap",#N/A,TRUE,"WorCap";"Analisis Impuestos",#N/A,TRUE,"Tax"}</definedName>
    <definedName name="____W54" hidden="1">{"PYGP",#N/A,TRUE,"PandL";"BALANCEP",#N/A,TRUE,"BS";"Estado Cash Flow",#N/A,TRUE,"CFlow";"debt",#N/A,TRUE,"Debt";"worcap",#N/A,TRUE,"WorCap";"Analisis Impuestos",#N/A,TRUE,"Tax"}</definedName>
    <definedName name="___AE1" localSheetId="2" hidden="1">{#N/A,#N/A,FALSE,"ABR";#N/A,#N/A,FALSE,"MAR";#N/A,#N/A,FALSE,"CUSTOS"}</definedName>
    <definedName name="___AE1" hidden="1">{#N/A,#N/A,FALSE,"ABR";#N/A,#N/A,FALSE,"MAR";#N/A,#N/A,FALSE,"CUSTOS"}</definedName>
    <definedName name="___CST1" localSheetId="2" hidden="1">{#N/A,#N/A,FALSE,"ABR";#N/A,#N/A,FALSE,"MAR";#N/A,#N/A,FALSE,"CUSTOS"}</definedName>
    <definedName name="___CST1" localSheetId="1" hidden="1">{#N/A,#N/A,FALSE,"ABR";#N/A,#N/A,FALSE,"MAR";#N/A,#N/A,FALSE,"CUSTOS"}</definedName>
    <definedName name="___CST1" hidden="1">{#N/A,#N/A,FALSE,"ABR";#N/A,#N/A,FALSE,"MAR";#N/A,#N/A,FALSE,"CUSTOS"}</definedName>
    <definedName name="___CST2" localSheetId="2" hidden="1">{#N/A,#N/A,FALSE,"ABR";#N/A,#N/A,FALSE,"MAR";#N/A,#N/A,FALSE,"CUSTOS"}</definedName>
    <definedName name="___CST2" localSheetId="1" hidden="1">{#N/A,#N/A,FALSE,"ABR";#N/A,#N/A,FALSE,"MAR";#N/A,#N/A,FALSE,"CUSTOS"}</definedName>
    <definedName name="___CST2" hidden="1">{#N/A,#N/A,FALSE,"ABR";#N/A,#N/A,FALSE,"MAR";#N/A,#N/A,FALSE,"CUSTOS"}</definedName>
    <definedName name="___CST3" localSheetId="2" hidden="1">{#N/A,#N/A,FALSE,"ABR";#N/A,#N/A,FALSE,"MAR";#N/A,#N/A,FALSE,"CUSTOS"}</definedName>
    <definedName name="___CST3" localSheetId="1" hidden="1">{#N/A,#N/A,FALSE,"ABR";#N/A,#N/A,FALSE,"MAR";#N/A,#N/A,FALSE,"CUSTOS"}</definedName>
    <definedName name="___CST3" hidden="1">{#N/A,#N/A,FALSE,"ABR";#N/A,#N/A,FALSE,"MAR";#N/A,#N/A,FALSE,"CUSTOS"}</definedName>
    <definedName name="___EXT1" localSheetId="2" hidden="1">{#N/A,#N/A,FALSE,"ABR";#N/A,#N/A,FALSE,"MAR";#N/A,#N/A,FALSE,"CUSTOS"}</definedName>
    <definedName name="___EXT1" localSheetId="1" hidden="1">{#N/A,#N/A,FALSE,"ABR";#N/A,#N/A,FALSE,"MAR";#N/A,#N/A,FALSE,"CUSTOS"}</definedName>
    <definedName name="___EXT1" hidden="1">{#N/A,#N/A,FALSE,"ABR";#N/A,#N/A,FALSE,"MAR";#N/A,#N/A,FALSE,"CUSTOS"}</definedName>
    <definedName name="___EXT2" localSheetId="2" hidden="1">{#N/A,#N/A,FALSE,"ABR";#N/A,#N/A,FALSE,"MAR";#N/A,#N/A,FALSE,"CUSTOS"}</definedName>
    <definedName name="___EXT2" localSheetId="1" hidden="1">{#N/A,#N/A,FALSE,"ABR";#N/A,#N/A,FALSE,"MAR";#N/A,#N/A,FALSE,"CUSTOS"}</definedName>
    <definedName name="___EXT2" hidden="1">{#N/A,#N/A,FALSE,"ABR";#N/A,#N/A,FALSE,"MAR";#N/A,#N/A,FALSE,"CUSTOS"}</definedName>
    <definedName name="___EXT3" localSheetId="2" hidden="1">{#N/A,#N/A,FALSE,"ABR";#N/A,#N/A,FALSE,"MAR";#N/A,#N/A,FALSE,"CUSTOS"}</definedName>
    <definedName name="___EXT3" localSheetId="1" hidden="1">{#N/A,#N/A,FALSE,"ABR";#N/A,#N/A,FALSE,"MAR";#N/A,#N/A,FALSE,"CUSTOS"}</definedName>
    <definedName name="___EXT3" hidden="1">{#N/A,#N/A,FALSE,"ABR";#N/A,#N/A,FALSE,"MAR";#N/A,#N/A,FALSE,"CUSTOS"}</definedName>
    <definedName name="___F" localSheetId="2" hidden="1">{"PYGP",#N/A,TRUE,"PandL";"BALANCEP",#N/A,TRUE,"BS";"Estado Cash Flow",#N/A,TRUE,"CFlow";"debt",#N/A,TRUE,"Debt";"worcap",#N/A,TRUE,"WorCap";"Analisis Impuestos",#N/A,TRUE,"Tax"}</definedName>
    <definedName name="___F" localSheetId="1" hidden="1">{"PYGP",#N/A,TRUE,"PandL";"BALANCEP",#N/A,TRUE,"BS";"Estado Cash Flow",#N/A,TRUE,"CFlow";"debt",#N/A,TRUE,"Debt";"worcap",#N/A,TRUE,"WorCap";"Analisis Impuestos",#N/A,TRUE,"Tax"}</definedName>
    <definedName name="___F" hidden="1">{"PYGP",#N/A,TRUE,"PandL";"BALANCEP",#N/A,TRUE,"BS";"Estado Cash Flow",#N/A,TRUE,"CFlow";"debt",#N/A,TRUE,"Debt";"worcap",#N/A,TRUE,"WorCap";"Analisis Impuestos",#N/A,TRUE,"Tax"}</definedName>
    <definedName name="___RAD1" localSheetId="2" hidden="1">{#N/A,#N/A,FALSE,"ABR";#N/A,#N/A,FALSE,"MAR";#N/A,#N/A,FALSE,"CUSTOS"}</definedName>
    <definedName name="___RAD1" localSheetId="1" hidden="1">{#N/A,#N/A,FALSE,"ABR";#N/A,#N/A,FALSE,"MAR";#N/A,#N/A,FALSE,"CUSTOS"}</definedName>
    <definedName name="___RAD1" hidden="1">{#N/A,#N/A,FALSE,"ABR";#N/A,#N/A,FALSE,"MAR";#N/A,#N/A,FALSE,"CUSTOS"}</definedName>
    <definedName name="___W54" localSheetId="2" hidden="1">{"PYGP",#N/A,TRUE,"PandL";"BALANCEP",#N/A,TRUE,"BS";"Estado Cash Flow",#N/A,TRUE,"CFlow";"debt",#N/A,TRUE,"Debt";"worcap",#N/A,TRUE,"WorCap";"Analisis Impuestos",#N/A,TRUE,"Tax"}</definedName>
    <definedName name="___W54" localSheetId="1" hidden="1">{"PYGP",#N/A,TRUE,"PandL";"BALANCEP",#N/A,TRUE,"BS";"Estado Cash Flow",#N/A,TRUE,"CFlow";"debt",#N/A,TRUE,"Debt";"worcap",#N/A,TRUE,"WorCap";"Analisis Impuestos",#N/A,TRUE,"Tax"}</definedName>
    <definedName name="___W54" hidden="1">{"PYGP",#N/A,TRUE,"PandL";"BALANCEP",#N/A,TRUE,"BS";"Estado Cash Flow",#N/A,TRUE,"CFlow";"debt",#N/A,TRUE,"Debt";"worcap",#N/A,TRUE,"WorCap";"Analisis Impuestos",#N/A,TRUE,"Tax"}</definedName>
    <definedName name="__AE1" localSheetId="2" hidden="1">{#N/A,#N/A,FALSE,"ABR";#N/A,#N/A,FALSE,"MAR";#N/A,#N/A,FALSE,"CUSTOS"}</definedName>
    <definedName name="__AE1" hidden="1">{#N/A,#N/A,FALSE,"ABR";#N/A,#N/A,FALSE,"MAR";#N/A,#N/A,FALSE,"CUSTOS"}</definedName>
    <definedName name="__CST1" localSheetId="2" hidden="1">{#N/A,#N/A,FALSE,"ABR";#N/A,#N/A,FALSE,"MAR";#N/A,#N/A,FALSE,"CUSTOS"}</definedName>
    <definedName name="__CST1" localSheetId="1" hidden="1">{#N/A,#N/A,FALSE,"ABR";#N/A,#N/A,FALSE,"MAR";#N/A,#N/A,FALSE,"CUSTOS"}</definedName>
    <definedName name="__CST1" hidden="1">{#N/A,#N/A,FALSE,"ABR";#N/A,#N/A,FALSE,"MAR";#N/A,#N/A,FALSE,"CUSTOS"}</definedName>
    <definedName name="__CST2" localSheetId="2" hidden="1">{#N/A,#N/A,FALSE,"ABR";#N/A,#N/A,FALSE,"MAR";#N/A,#N/A,FALSE,"CUSTOS"}</definedName>
    <definedName name="__CST2" localSheetId="1" hidden="1">{#N/A,#N/A,FALSE,"ABR";#N/A,#N/A,FALSE,"MAR";#N/A,#N/A,FALSE,"CUSTOS"}</definedName>
    <definedName name="__CST2" hidden="1">{#N/A,#N/A,FALSE,"ABR";#N/A,#N/A,FALSE,"MAR";#N/A,#N/A,FALSE,"CUSTOS"}</definedName>
    <definedName name="__CST3" localSheetId="2" hidden="1">{#N/A,#N/A,FALSE,"ABR";#N/A,#N/A,FALSE,"MAR";#N/A,#N/A,FALSE,"CUSTOS"}</definedName>
    <definedName name="__CST3" localSheetId="1" hidden="1">{#N/A,#N/A,FALSE,"ABR";#N/A,#N/A,FALSE,"MAR";#N/A,#N/A,FALSE,"CUSTOS"}</definedName>
    <definedName name="__CST3" hidden="1">{#N/A,#N/A,FALSE,"ABR";#N/A,#N/A,FALSE,"MAR";#N/A,#N/A,FALSE,"CUSTOS"}</definedName>
    <definedName name="__ddd2" localSheetId="2" hidden="1">{"'mayo'!$A$1:$AO$202"}</definedName>
    <definedName name="__ddd2" hidden="1">{"'mayo'!$A$1:$AO$202"}</definedName>
    <definedName name="__DDD3" localSheetId="2" hidden="1">{"'mayo'!$A$1:$AO$202"}</definedName>
    <definedName name="__DDD3" hidden="1">{"'mayo'!$A$1:$AO$202"}</definedName>
    <definedName name="__EXT1" localSheetId="2" hidden="1">{#N/A,#N/A,FALSE,"ABR";#N/A,#N/A,FALSE,"MAR";#N/A,#N/A,FALSE,"CUSTOS"}</definedName>
    <definedName name="__EXT1" localSheetId="1" hidden="1">{#N/A,#N/A,FALSE,"ABR";#N/A,#N/A,FALSE,"MAR";#N/A,#N/A,FALSE,"CUSTOS"}</definedName>
    <definedName name="__EXT1" hidden="1">{#N/A,#N/A,FALSE,"ABR";#N/A,#N/A,FALSE,"MAR";#N/A,#N/A,FALSE,"CUSTOS"}</definedName>
    <definedName name="__EXT2" localSheetId="2" hidden="1">{#N/A,#N/A,FALSE,"ABR";#N/A,#N/A,FALSE,"MAR";#N/A,#N/A,FALSE,"CUSTOS"}</definedName>
    <definedName name="__EXT2" localSheetId="1" hidden="1">{#N/A,#N/A,FALSE,"ABR";#N/A,#N/A,FALSE,"MAR";#N/A,#N/A,FALSE,"CUSTOS"}</definedName>
    <definedName name="__EXT2" hidden="1">{#N/A,#N/A,FALSE,"ABR";#N/A,#N/A,FALSE,"MAR";#N/A,#N/A,FALSE,"CUSTOS"}</definedName>
    <definedName name="__EXT3" localSheetId="2" hidden="1">{#N/A,#N/A,FALSE,"ABR";#N/A,#N/A,FALSE,"MAR";#N/A,#N/A,FALSE,"CUSTOS"}</definedName>
    <definedName name="__EXT3" localSheetId="1" hidden="1">{#N/A,#N/A,FALSE,"ABR";#N/A,#N/A,FALSE,"MAR";#N/A,#N/A,FALSE,"CUSTOS"}</definedName>
    <definedName name="__EXT3" hidden="1">{#N/A,#N/A,FALSE,"ABR";#N/A,#N/A,FALSE,"MAR";#N/A,#N/A,FALSE,"CUSTOS"}</definedName>
    <definedName name="__F" localSheetId="2" hidden="1">{"PYGP",#N/A,TRUE,"PandL";"BALANCEP",#N/A,TRUE,"BS";"Estado Cash Flow",#N/A,TRUE,"CFlow";"debt",#N/A,TRUE,"Debt";"worcap",#N/A,TRUE,"WorCap";"Analisis Impuestos",#N/A,TRUE,"Tax"}</definedName>
    <definedName name="__F" localSheetId="1" hidden="1">{"PYGP",#N/A,TRUE,"PandL";"BALANCEP",#N/A,TRUE,"BS";"Estado Cash Flow",#N/A,TRUE,"CFlow";"debt",#N/A,TRUE,"Debt";"worcap",#N/A,TRUE,"WorCap";"Analisis Impuestos",#N/A,TRUE,"Tax"}</definedName>
    <definedName name="__F" hidden="1">{"PYGP",#N/A,TRUE,"PandL";"BALANCEP",#N/A,TRUE,"BS";"Estado Cash Flow",#N/A,TRUE,"CFlow";"debt",#N/A,TRUE,"Debt";"worcap",#N/A,TRUE,"WorCap";"Analisis Impuestos",#N/A,TRUE,"Tax"}</definedName>
    <definedName name="__IntlFixup" hidden="1">TRUE</definedName>
    <definedName name="__LA2" localSheetId="2" hidden="1">{"'mayo'!$A$1:$AO$202"}</definedName>
    <definedName name="__LA2" hidden="1">{"'mayo'!$A$1:$AO$202"}</definedName>
    <definedName name="__RAD1" localSheetId="2" hidden="1">{#N/A,#N/A,FALSE,"ABR";#N/A,#N/A,FALSE,"MAR";#N/A,#N/A,FALSE,"CUSTOS"}</definedName>
    <definedName name="__RAD1" localSheetId="1" hidden="1">{#N/A,#N/A,FALSE,"ABR";#N/A,#N/A,FALSE,"MAR";#N/A,#N/A,FALSE,"CUSTOS"}</definedName>
    <definedName name="__RAD1" hidden="1">{#N/A,#N/A,FALSE,"ABR";#N/A,#N/A,FALSE,"MAR";#N/A,#N/A,FALSE,"CUSTOS"}</definedName>
    <definedName name="__W54" localSheetId="2" hidden="1">{"PYGP",#N/A,TRUE,"PandL";"BALANCEP",#N/A,TRUE,"BS";"Estado Cash Flow",#N/A,TRUE,"CFlow";"debt",#N/A,TRUE,"Debt";"worcap",#N/A,TRUE,"WorCap";"Analisis Impuestos",#N/A,TRUE,"Tax"}</definedName>
    <definedName name="__W54" localSheetId="1" hidden="1">{"PYGP",#N/A,TRUE,"PandL";"BALANCEP",#N/A,TRUE,"BS";"Estado Cash Flow",#N/A,TRUE,"CFlow";"debt",#N/A,TRUE,"Debt";"worcap",#N/A,TRUE,"WorCap";"Analisis Impuestos",#N/A,TRUE,"Tax"}</definedName>
    <definedName name="__W54" hidden="1">{"PYGP",#N/A,TRUE,"PandL";"BALANCEP",#N/A,TRUE,"BS";"Estado Cash Flow",#N/A,TRUE,"CFlow";"debt",#N/A,TRUE,"Debt";"worcap",#N/A,TRUE,"WorCap";"Analisis Impuestos",#N/A,TRUE,"Tax"}</definedName>
    <definedName name="_AE1" localSheetId="2" hidden="1">{#N/A,#N/A,FALSE,"ABR";#N/A,#N/A,FALSE,"MAR";#N/A,#N/A,FALSE,"CUSTOS"}</definedName>
    <definedName name="_AE1" hidden="1">{#N/A,#N/A,FALSE,"ABR";#N/A,#N/A,FALSE,"MAR";#N/A,#N/A,FALSE,"CUSTOS"}</definedName>
    <definedName name="_CST1" localSheetId="2" hidden="1">{#N/A,#N/A,FALSE,"ABR";#N/A,#N/A,FALSE,"MAR";#N/A,#N/A,FALSE,"CUSTOS"}</definedName>
    <definedName name="_CST1" localSheetId="1" hidden="1">{#N/A,#N/A,FALSE,"ABR";#N/A,#N/A,FALSE,"MAR";#N/A,#N/A,FALSE,"CUSTOS"}</definedName>
    <definedName name="_CST1" hidden="1">{#N/A,#N/A,FALSE,"ABR";#N/A,#N/A,FALSE,"MAR";#N/A,#N/A,FALSE,"CUSTOS"}</definedName>
    <definedName name="_CST2" localSheetId="2" hidden="1">{#N/A,#N/A,FALSE,"ABR";#N/A,#N/A,FALSE,"MAR";#N/A,#N/A,FALSE,"CUSTOS"}</definedName>
    <definedName name="_CST2" localSheetId="1" hidden="1">{#N/A,#N/A,FALSE,"ABR";#N/A,#N/A,FALSE,"MAR";#N/A,#N/A,FALSE,"CUSTOS"}</definedName>
    <definedName name="_CST2" hidden="1">{#N/A,#N/A,FALSE,"ABR";#N/A,#N/A,FALSE,"MAR";#N/A,#N/A,FALSE,"CUSTOS"}</definedName>
    <definedName name="_CST3" localSheetId="2" hidden="1">{#N/A,#N/A,FALSE,"ABR";#N/A,#N/A,FALSE,"MAR";#N/A,#N/A,FALSE,"CUSTOS"}</definedName>
    <definedName name="_CST3" localSheetId="1" hidden="1">{#N/A,#N/A,FALSE,"ABR";#N/A,#N/A,FALSE,"MAR";#N/A,#N/A,FALSE,"CUSTOS"}</definedName>
    <definedName name="_CST3" hidden="1">{#N/A,#N/A,FALSE,"ABR";#N/A,#N/A,FALSE,"MAR";#N/A,#N/A,FALSE,"CUSTOS"}</definedName>
    <definedName name="_EXT1" localSheetId="2" hidden="1">{#N/A,#N/A,FALSE,"ABR";#N/A,#N/A,FALSE,"MAR";#N/A,#N/A,FALSE,"CUSTOS"}</definedName>
    <definedName name="_EXT1" localSheetId="1" hidden="1">{#N/A,#N/A,FALSE,"ABR";#N/A,#N/A,FALSE,"MAR";#N/A,#N/A,FALSE,"CUSTOS"}</definedName>
    <definedName name="_EXT1" hidden="1">{#N/A,#N/A,FALSE,"ABR";#N/A,#N/A,FALSE,"MAR";#N/A,#N/A,FALSE,"CUSTOS"}</definedName>
    <definedName name="_EXT2" localSheetId="2" hidden="1">{#N/A,#N/A,FALSE,"ABR";#N/A,#N/A,FALSE,"MAR";#N/A,#N/A,FALSE,"CUSTOS"}</definedName>
    <definedName name="_EXT2" localSheetId="1" hidden="1">{#N/A,#N/A,FALSE,"ABR";#N/A,#N/A,FALSE,"MAR";#N/A,#N/A,FALSE,"CUSTOS"}</definedName>
    <definedName name="_EXT2" hidden="1">{#N/A,#N/A,FALSE,"ABR";#N/A,#N/A,FALSE,"MAR";#N/A,#N/A,FALSE,"CUSTOS"}</definedName>
    <definedName name="_EXT3" localSheetId="2" hidden="1">{#N/A,#N/A,FALSE,"ABR";#N/A,#N/A,FALSE,"MAR";#N/A,#N/A,FALSE,"CUSTOS"}</definedName>
    <definedName name="_EXT3" localSheetId="1" hidden="1">{#N/A,#N/A,FALSE,"ABR";#N/A,#N/A,FALSE,"MAR";#N/A,#N/A,FALSE,"CUSTOS"}</definedName>
    <definedName name="_EXT3" hidden="1">{#N/A,#N/A,FALSE,"ABR";#N/A,#N/A,FALSE,"MAR";#N/A,#N/A,FALSE,"CUSTOS"}</definedName>
    <definedName name="_F" localSheetId="2" hidden="1">{"PYGP",#N/A,TRUE,"PandL";"BALANCEP",#N/A,TRUE,"BS";"Estado Cash Flow",#N/A,TRUE,"CFlow";"debt",#N/A,TRUE,"Debt";"worcap",#N/A,TRUE,"WorCap";"Analisis Impuestos",#N/A,TRUE,"Tax"}</definedName>
    <definedName name="_F" hidden="1">{"PYGP",#N/A,TRUE,"PandL";"BALANCEP",#N/A,TRUE,"BS";"Estado Cash Flow",#N/A,TRUE,"CFlow";"debt",#N/A,TRUE,"Debt";"worcap",#N/A,TRUE,"WorCap";"Analisis Impuestos",#N/A,TRUE,"Tax"}</definedName>
    <definedName name="_xlnm._FilterDatabase" localSheetId="1" hidden="1">Òptico!$B$14:$E$17</definedName>
    <definedName name="_Key1" localSheetId="2" hidden="1">#REF!</definedName>
    <definedName name="_Key1" localSheetId="1" hidden="1">#REF!</definedName>
    <definedName name="_Key1" hidden="1">#REF!</definedName>
    <definedName name="_Order1" hidden="1">255</definedName>
    <definedName name="_Order2" hidden="1">255</definedName>
    <definedName name="_Parse_In" localSheetId="2" hidden="1">#REF!</definedName>
    <definedName name="_Parse_In" hidden="1">#REF!</definedName>
    <definedName name="_Parse_Out" localSheetId="2" hidden="1">#REF!</definedName>
    <definedName name="_Parse_Out" hidden="1">#REF!</definedName>
    <definedName name="_RAD1" localSheetId="2" hidden="1">{#N/A,#N/A,FALSE,"ABR";#N/A,#N/A,FALSE,"MAR";#N/A,#N/A,FALSE,"CUSTOS"}</definedName>
    <definedName name="_RAD1" localSheetId="1" hidden="1">{#N/A,#N/A,FALSE,"ABR";#N/A,#N/A,FALSE,"MAR";#N/A,#N/A,FALSE,"CUSTOS"}</definedName>
    <definedName name="_RAD1" hidden="1">{#N/A,#N/A,FALSE,"ABR";#N/A,#N/A,FALSE,"MAR";#N/A,#N/A,FALSE,"CUSTOS"}</definedName>
    <definedName name="_Sort" localSheetId="2" hidden="1">#REF!</definedName>
    <definedName name="_Sort" hidden="1">#REF!</definedName>
    <definedName name="_W54" localSheetId="2" hidden="1">{"PYGP",#N/A,TRUE,"PandL";"BALANCEP",#N/A,TRUE,"BS";"Estado Cash Flow",#N/A,TRUE,"CFlow";"debt",#N/A,TRUE,"Debt";"worcap",#N/A,TRUE,"WorCap";"Analisis Impuestos",#N/A,TRUE,"Tax"}</definedName>
    <definedName name="_W54" localSheetId="1" hidden="1">{"PYGP",#N/A,TRUE,"PandL";"BALANCEP",#N/A,TRUE,"BS";"Estado Cash Flow",#N/A,TRUE,"CFlow";"debt",#N/A,TRUE,"Debt";"worcap",#N/A,TRUE,"WorCap";"Analisis Impuestos",#N/A,TRUE,"Tax"}</definedName>
    <definedName name="_W54" hidden="1">{"PYGP",#N/A,TRUE,"PandL";"BALANCEP",#N/A,TRUE,"BS";"Estado Cash Flow",#N/A,TRUE,"CFlow";"debt",#N/A,TRUE,"Debt";"worcap",#N/A,TRUE,"WorCap";"Analisis Impuestos",#N/A,TRUE,"Tax"}</definedName>
    <definedName name="AA" localSheetId="2" hidden="1">{"PYGP",#N/A,TRUE,"PandL";"BALANCEP",#N/A,TRUE,"BS";"Estado Cash Flow",#N/A,TRUE,"CFlow";"debt",#N/A,TRUE,"Debt";"worcap",#N/A,TRUE,"WorCap";"Analisis Impuestos",#N/A,TRUE,"Tax"}</definedName>
    <definedName name="AA" hidden="1">{"PYGP",#N/A,TRUE,"PandL";"BALANCEP",#N/A,TRUE,"BS";"Estado Cash Flow",#N/A,TRUE,"CFlow";"debt",#N/A,TRUE,"Debt";"worcap",#N/A,TRUE,"WorCap";"Analisis Impuestos",#N/A,TRUE,"Tax"}</definedName>
    <definedName name="AAA" localSheetId="2" hidden="1">{#N/A,#N/A,FALSE,"ABR";#N/A,#N/A,FALSE,"MAR";#N/A,#N/A,FALSE,"CUSTOS"}</definedName>
    <definedName name="AAA" localSheetId="1" hidden="1">{#N/A,#N/A,FALSE,"ABR";#N/A,#N/A,FALSE,"MAR";#N/A,#N/A,FALSE,"CUSTOS"}</definedName>
    <definedName name="AAA" hidden="1">{#N/A,#N/A,FALSE,"ABR";#N/A,#N/A,FALSE,"MAR";#N/A,#N/A,FALSE,"CUSTOS"}</definedName>
    <definedName name="AAAA" localSheetId="2" hidden="1">{"PYGP",#N/A,TRUE,"PandL";"BALANCEP",#N/A,TRUE,"BS";"Estado Cash Flow",#N/A,TRUE,"CFlow";"debt",#N/A,TRUE,"Debt";"worcap",#N/A,TRUE,"WorCap";"Analisis Impuestos",#N/A,TRUE,"Tax"}</definedName>
    <definedName name="AAAA" hidden="1">{"PYGP",#N/A,TRUE,"PandL";"BALANCEP",#N/A,TRUE,"BS";"Estado Cash Flow",#N/A,TRUE,"CFlow";"debt",#N/A,TRUE,"Debt";"worcap",#N/A,TRUE,"WorCap";"Analisis Impuestos",#N/A,TRUE,"Tax"}</definedName>
    <definedName name="aaaaa" localSheetId="2" hidden="1">{"'banner (abr)'!$A$14:$G$22"}</definedName>
    <definedName name="aaaaa" hidden="1">{"'banner (abr)'!$A$14:$G$22"}</definedName>
    <definedName name="aaaaaaaaa" localSheetId="2" hidden="1">{"'banner (abr)'!$A$14:$G$22"}</definedName>
    <definedName name="aaaaaaaaa" hidden="1">{"'banner (abr)'!$A$14:$G$22"}</definedName>
    <definedName name="aaaaaaaaaa" localSheetId="2" hidden="1">{"'banner (abr)'!$A$14:$G$22"}</definedName>
    <definedName name="aaaaaaaaaa" hidden="1">{"'banner (abr)'!$A$14:$G$22"}</definedName>
    <definedName name="aaaaasss" localSheetId="2" hidden="1">{"PYGP",#N/A,TRUE,"PandL";"BALANCEP",#N/A,TRUE,"BS";"Estado Cash Flow",#N/A,TRUE,"CFlow";"debt",#N/A,TRUE,"Debt";"worcap",#N/A,TRUE,"WorCap";"Analisis Impuestos",#N/A,TRUE,"Tax"}</definedName>
    <definedName name="aaaaasss" localSheetId="1" hidden="1">{"PYGP",#N/A,TRUE,"PandL";"BALANCEP",#N/A,TRUE,"BS";"Estado Cash Flow",#N/A,TRUE,"CFlow";"debt",#N/A,TRUE,"Debt";"worcap",#N/A,TRUE,"WorCap";"Analisis Impuestos",#N/A,TRUE,"Tax"}</definedName>
    <definedName name="aaaaasss" hidden="1">{"PYGP",#N/A,TRUE,"PandL";"BALANCEP",#N/A,TRUE,"BS";"Estado Cash Flow",#N/A,TRUE,"CFlow";"debt",#N/A,TRUE,"Debt";"worcap",#N/A,TRUE,"WorCap";"Analisis Impuestos",#N/A,TRUE,"Tax"}</definedName>
    <definedName name="AB" localSheetId="2" hidden="1">{#N/A,#N/A,FALSE,"ABR";#N/A,#N/A,FALSE,"MAR";#N/A,#N/A,FALSE,"CUSTOS"}</definedName>
    <definedName name="AB" localSheetId="1" hidden="1">{#N/A,#N/A,FALSE,"ABR";#N/A,#N/A,FALSE,"MAR";#N/A,#N/A,FALSE,"CUSTOS"}</definedName>
    <definedName name="AB" hidden="1">{#N/A,#N/A,FALSE,"ABR";#N/A,#N/A,FALSE,"MAR";#N/A,#N/A,FALSE,"CUSTOS"}</definedName>
    <definedName name="ABCD" localSheetId="2" hidden="1">{"PYGP",#N/A,TRUE,"PandL";"BALANCEP",#N/A,TRUE,"BS";"Estado Cash Flow",#N/A,TRUE,"CFlow";"debt",#N/A,TRUE,"Debt";"worcap",#N/A,TRUE,"WorCap";"Analisis Impuestos",#N/A,TRUE,"Tax"}</definedName>
    <definedName name="ABCD" localSheetId="1" hidden="1">{"PYGP",#N/A,TRUE,"PandL";"BALANCEP",#N/A,TRUE,"BS";"Estado Cash Flow",#N/A,TRUE,"CFlow";"debt",#N/A,TRUE,"Debt";"worcap",#N/A,TRUE,"WorCap";"Analisis Impuestos",#N/A,TRUE,"Tax"}</definedName>
    <definedName name="ABCD" hidden="1">{"PYGP",#N/A,TRUE,"PandL";"BALANCEP",#N/A,TRUE,"BS";"Estado Cash Flow",#N/A,TRUE,"CFlow";"debt",#N/A,TRUE,"Debt";"worcap",#N/A,TRUE,"WorCap";"Analisis Impuestos",#N/A,TRUE,"Tax"}</definedName>
    <definedName name="AC" localSheetId="2" hidden="1">{#N/A,#N/A,FALSE,"ABR";#N/A,#N/A,FALSE,"MAR";#N/A,#N/A,FALSE,"CUSTOS"}</definedName>
    <definedName name="AC" localSheetId="1" hidden="1">{#N/A,#N/A,FALSE,"ABR";#N/A,#N/A,FALSE,"MAR";#N/A,#N/A,FALSE,"CUSTOS"}</definedName>
    <definedName name="AC" hidden="1">{#N/A,#N/A,FALSE,"ABR";#N/A,#N/A,FALSE,"MAR";#N/A,#N/A,FALSE,"CUSTOS"}</definedName>
    <definedName name="AD" localSheetId="2" hidden="1">{"PYGP",#N/A,TRUE,"PandL";"BALANCEP",#N/A,TRUE,"BS";"Estado Cash Flow",#N/A,TRUE,"CFlow";"debt",#N/A,TRUE,"Debt";"worcap",#N/A,TRUE,"WorCap";"Analisis Impuestos",#N/A,TRUE,"Tax"}</definedName>
    <definedName name="AD" localSheetId="1" hidden="1">{"PYGP",#N/A,TRUE,"PandL";"BALANCEP",#N/A,TRUE,"BS";"Estado Cash Flow",#N/A,TRUE,"CFlow";"debt",#N/A,TRUE,"Debt";"worcap",#N/A,TRUE,"WorCap";"Analisis Impuestos",#N/A,TRUE,"Tax"}</definedName>
    <definedName name="AD" hidden="1">{"PYGP",#N/A,TRUE,"PandL";"BALANCEP",#N/A,TRUE,"BS";"Estado Cash Flow",#N/A,TRUE,"CFlow";"debt",#N/A,TRUE,"Debt";"worcap",#N/A,TRUE,"WorCap";"Analisis Impuestos",#N/A,TRUE,"Tax"}</definedName>
    <definedName name="adASD" localSheetId="2" hidden="1">{"'banner (abr)'!$A$14:$G$22"}</definedName>
    <definedName name="adASD" hidden="1">{"'banner (abr)'!$A$14:$G$22"}</definedName>
    <definedName name="add" localSheetId="2" hidden="1">{"'mayo'!$A$1:$AO$202"}</definedName>
    <definedName name="add" hidden="1">{"'mayo'!$A$1:$AO$202"}</definedName>
    <definedName name="adfh" localSheetId="2" hidden="1">{#N/A,#N/A,FALSE,"ABR";#N/A,#N/A,FALSE,"MAR";#N/A,#N/A,FALSE,"CUSTOS"}</definedName>
    <definedName name="adfh" hidden="1">{#N/A,#N/A,FALSE,"ABR";#N/A,#N/A,FALSE,"MAR";#N/A,#N/A,FALSE,"CUSTOS"}</definedName>
    <definedName name="AE" localSheetId="2" hidden="1">{#N/A,#N/A,FALSE,"ABR";#N/A,#N/A,FALSE,"MAR";#N/A,#N/A,FALSE,"CUSTOS"}</definedName>
    <definedName name="AE" localSheetId="1" hidden="1">{#N/A,#N/A,FALSE,"ABR";#N/A,#N/A,FALSE,"MAR";#N/A,#N/A,FALSE,"CUSTOS"}</definedName>
    <definedName name="AE" hidden="1">{#N/A,#N/A,FALSE,"ABR";#N/A,#N/A,FALSE,"MAR";#N/A,#N/A,FALSE,"CUSTOS"}</definedName>
    <definedName name="AF" localSheetId="2" hidden="1">{#N/A,#N/A,FALSE,"ABR";#N/A,#N/A,FALSE,"MAR";#N/A,#N/A,FALSE,"CUSTOS"}</definedName>
    <definedName name="AF" localSheetId="1" hidden="1">{#N/A,#N/A,FALSE,"ABR";#N/A,#N/A,FALSE,"MAR";#N/A,#N/A,FALSE,"CUSTOS"}</definedName>
    <definedName name="AF" hidden="1">{#N/A,#N/A,FALSE,"ABR";#N/A,#N/A,FALSE,"MAR";#N/A,#N/A,FALSE,"CUSTOS"}</definedName>
    <definedName name="AG" localSheetId="2" hidden="1">{#N/A,#N/A,FALSE,"ABR";#N/A,#N/A,FALSE,"MAR";#N/A,#N/A,FALSE,"CUSTOS"}</definedName>
    <definedName name="AG" localSheetId="1" hidden="1">{#N/A,#N/A,FALSE,"ABR";#N/A,#N/A,FALSE,"MAR";#N/A,#N/A,FALSE,"CUSTOS"}</definedName>
    <definedName name="AG" hidden="1">{#N/A,#N/A,FALSE,"ABR";#N/A,#N/A,FALSE,"MAR";#N/A,#N/A,FALSE,"CUSTOS"}</definedName>
    <definedName name="ALFA" localSheetId="2" hidden="1">{#N/A,#N/A,FALSE,"ABR";#N/A,#N/A,FALSE,"MAR";#N/A,#N/A,FALSE,"CUSTOS"}</definedName>
    <definedName name="ALFA" localSheetId="1" hidden="1">{#N/A,#N/A,FALSE,"ABR";#N/A,#N/A,FALSE,"MAR";#N/A,#N/A,FALSE,"CUSTOS"}</definedName>
    <definedName name="ALFA" hidden="1">{#N/A,#N/A,FALSE,"ABR";#N/A,#N/A,FALSE,"MAR";#N/A,#N/A,FALSE,"CUSTOS"}</definedName>
    <definedName name="anun" localSheetId="2" hidden="1">{"'mayo'!$A$1:$AO$202"}</definedName>
    <definedName name="anun" hidden="1">{"'mayo'!$A$1:$AO$202"}</definedName>
    <definedName name="anun1" localSheetId="2" hidden="1">{"'mayo'!$A$1:$AO$202"}</definedName>
    <definedName name="anun1" hidden="1">{"'mayo'!$A$1:$AO$202"}</definedName>
    <definedName name="aq" localSheetId="2" hidden="1">{"'banner (abr)'!$A$14:$G$22"}</definedName>
    <definedName name="aq" localSheetId="1" hidden="1">{"'banner (abr)'!$A$14:$G$22"}</definedName>
    <definedName name="aq" hidden="1">{"'banner (abr)'!$A$14:$G$22"}</definedName>
    <definedName name="AQW" localSheetId="2" hidden="1">{"'banner (abr)'!$A$14:$G$22"}</definedName>
    <definedName name="AQW" hidden="1">{"'banner (abr)'!$A$14:$G$22"}</definedName>
    <definedName name="AS" localSheetId="2" hidden="1">{"'mayo'!$A$1:$AO$202"}</definedName>
    <definedName name="AS" localSheetId="1" hidden="1">{"'mayo'!$A$1:$AO$202"}</definedName>
    <definedName name="AS" hidden="1">{"'mayo'!$A$1:$AO$202"}</definedName>
    <definedName name="asasas" localSheetId="2" hidden="1">{"'banner (abr)'!$A$14:$G$22"}</definedName>
    <definedName name="asasas" localSheetId="1" hidden="1">{"'banner (abr)'!$A$14:$G$22"}</definedName>
    <definedName name="asasas" hidden="1">{"'banner (abr)'!$A$14:$G$22"}</definedName>
    <definedName name="ASDFSFSF" localSheetId="2" hidden="1">{"PYGP",#N/A,TRUE,"PandL";"BALANCEP",#N/A,TRUE,"BS";"Estado Cash Flow",#N/A,TRUE,"CFlow";"debt",#N/A,TRUE,"Debt";"worcap",#N/A,TRUE,"WorCap";"Analisis Impuestos",#N/A,TRUE,"Tax"}</definedName>
    <definedName name="ASDFSFSF" localSheetId="1" hidden="1">{"PYGP",#N/A,TRUE,"PandL";"BALANCEP",#N/A,TRUE,"BS";"Estado Cash Flow",#N/A,TRUE,"CFlow";"debt",#N/A,TRUE,"Debt";"worcap",#N/A,TRUE,"WorCap";"Analisis Impuestos",#N/A,TRUE,"Tax"}</definedName>
    <definedName name="ASDFSFSF" hidden="1">{"PYGP",#N/A,TRUE,"PandL";"BALANCEP",#N/A,TRUE,"BS";"Estado Cash Flow",#N/A,TRUE,"CFlow";"debt",#N/A,TRUE,"Debt";"worcap",#N/A,TRUE,"WorCap";"Analisis Impuestos",#N/A,TRUE,"Tax"}</definedName>
    <definedName name="asdvasdvvvvv" localSheetId="2" hidden="1">{"PYGP",#N/A,TRUE,"PandL";"BALANCEP",#N/A,TRUE,"BS";"Estado Cash Flow",#N/A,TRUE,"CFlow";"debt",#N/A,TRUE,"Debt";"worcap",#N/A,TRUE,"WorCap";"Analisis Impuestos",#N/A,TRUE,"Tax"}</definedName>
    <definedName name="asdvasdvvvvv" localSheetId="1" hidden="1">{"PYGP",#N/A,TRUE,"PandL";"BALANCEP",#N/A,TRUE,"BS";"Estado Cash Flow",#N/A,TRUE,"CFlow";"debt",#N/A,TRUE,"Debt";"worcap",#N/A,TRUE,"WorCap";"Analisis Impuestos",#N/A,TRUE,"Tax"}</definedName>
    <definedName name="asdvasdvvvvv" hidden="1">{"PYGP",#N/A,TRUE,"PandL";"BALANCEP",#N/A,TRUE,"BS";"Estado Cash Flow",#N/A,TRUE,"CFlow";"debt",#N/A,TRUE,"Debt";"worcap",#N/A,TRUE,"WorCap";"Analisis Impuestos",#N/A,TRUE,"Tax"}</definedName>
    <definedName name="asdwfsdf" localSheetId="2" hidden="1">{"'banner (abr)'!$A$14:$G$22"}</definedName>
    <definedName name="asdwfsdf" hidden="1">{"'banner (abr)'!$A$14:$G$22"}</definedName>
    <definedName name="asdwfsdf1" localSheetId="2" hidden="1">{"'banner (abr)'!$A$14:$G$22"}</definedName>
    <definedName name="asdwfsdf1" hidden="1">{"'banner (abr)'!$A$14:$G$22"}</definedName>
    <definedName name="ass" localSheetId="2" hidden="1">{"PYGP",#N/A,TRUE,"PandL";"BALANCEP",#N/A,TRUE,"BS";"Estado Cash Flow",#N/A,TRUE,"CFlow";"debt",#N/A,TRUE,"Debt";"worcap",#N/A,TRUE,"WorCap";"Analisis Impuestos",#N/A,TRUE,"Tax"}</definedName>
    <definedName name="ass" localSheetId="1" hidden="1">{"PYGP",#N/A,TRUE,"PandL";"BALANCEP",#N/A,TRUE,"BS";"Estado Cash Flow",#N/A,TRUE,"CFlow";"debt",#N/A,TRUE,"Debt";"worcap",#N/A,TRUE,"WorCap";"Analisis Impuestos",#N/A,TRUE,"Tax"}</definedName>
    <definedName name="ass" hidden="1">{"PYGP",#N/A,TRUE,"PandL";"BALANCEP",#N/A,TRUE,"BS";"Estado Cash Flow",#N/A,TRUE,"CFlow";"debt",#N/A,TRUE,"Debt";"worcap",#N/A,TRUE,"WorCap";"Analisis Impuestos",#N/A,TRUE,"Tax"}</definedName>
    <definedName name="autobuses" localSheetId="2" hidden="1">{"'banner (abr)'!$A$14:$G$22"}</definedName>
    <definedName name="autobuses" localSheetId="1" hidden="1">{"'banner (abr)'!$A$14:$G$22"}</definedName>
    <definedName name="autobuses" hidden="1">{"'banner (abr)'!$A$14:$G$22"}</definedName>
    <definedName name="AWE" hidden="1">{"'banner (abr)'!$A$14:$G$22"}</definedName>
    <definedName name="b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b" localSheetId="2" hidden="1">{"PYGP",#N/A,TRUE,"PandL";"BALANCEP",#N/A,TRUE,"BS";"Estado Cash Flow",#N/A,TRUE,"CFlow";"debt",#N/A,TRUE,"Debt";"worcap",#N/A,TRUE,"WorCap";"Analisis Impuestos",#N/A,TRUE,"Tax"}</definedName>
    <definedName name="bb" hidden="1">{"PYGP",#N/A,TRUE,"PandL";"BALANCEP",#N/A,TRUE,"BS";"Estado Cash Flow",#N/A,TRUE,"CFlow";"debt",#N/A,TRUE,"Debt";"worcap",#N/A,TRUE,"WorCap";"Analisis Impuestos",#N/A,TRUE,"Tax"}</definedName>
    <definedName name="bbb" localSheetId="2" hidden="1">{#N/A,#N/A,FALSE,"ABR";#N/A,#N/A,FALSE,"MAR";#N/A,#N/A,FALSE,"CUSTOS"}</definedName>
    <definedName name="bbb" localSheetId="1" hidden="1">{#N/A,#N/A,FALSE,"ABR";#N/A,#N/A,FALSE,"MAR";#N/A,#N/A,FALSE,"CUSTOS"}</definedName>
    <definedName name="bbb" hidden="1">{#N/A,#N/A,FALSE,"ABR";#N/A,#N/A,FALSE,"MAR";#N/A,#N/A,FALSE,"CUSTOS"}</definedName>
    <definedName name="BELEC" localSheetId="2" hidden="1">{"'mayo'!$A$1:$AO$202"}</definedName>
    <definedName name="BELEC" hidden="1">{"'mayo'!$A$1:$AO$202"}</definedName>
    <definedName name="BETA" localSheetId="2" hidden="1">{#N/A,#N/A,FALSE,"ABR";#N/A,#N/A,FALSE,"MAR";#N/A,#N/A,FALSE,"CUSTOS"}</definedName>
    <definedName name="BETA" localSheetId="1" hidden="1">{#N/A,#N/A,FALSE,"ABR";#N/A,#N/A,FALSE,"MAR";#N/A,#N/A,FALSE,"CUSTOS"}</definedName>
    <definedName name="BETA" hidden="1">{#N/A,#N/A,FALSE,"ABR";#N/A,#N/A,FALSE,"MAR";#N/A,#N/A,FALSE,"CUSTOS"}</definedName>
    <definedName name="blackberry2" localSheetId="2" hidden="1">{"'banner (abr)'!$A$14:$G$22"}</definedName>
    <definedName name="blackberry2" localSheetId="1" hidden="1">{"'banner (abr)'!$A$14:$G$22"}</definedName>
    <definedName name="blackberry2" hidden="1">{"'banner (abr)'!$A$14:$G$22"}</definedName>
    <definedName name="bn" localSheetId="2" hidden="1">{"'mayo'!$A$1:$AO$202"}</definedName>
    <definedName name="bn" hidden="1">{"'mayo'!$A$1:$AO$202"}</definedName>
    <definedName name="BVC" localSheetId="2" hidden="1">{"'banner (abr)'!$A$14:$G$22"}</definedName>
    <definedName name="BVC" hidden="1">{"'banner (abr)'!$A$14:$G$22"}</definedName>
    <definedName name="bvnbf" localSheetId="2" hidden="1">{"'banner (abr)'!$A$14:$G$22"}</definedName>
    <definedName name="bvnbf" localSheetId="1" hidden="1">{"'banner (abr)'!$A$14:$G$22"}</definedName>
    <definedName name="bvnbf" hidden="1">{"'banner (abr)'!$A$14:$G$22"}</definedName>
    <definedName name="bvsg" localSheetId="2" hidden="1">{"'mayo'!$A$1:$AO$202"}</definedName>
    <definedName name="bvsg" localSheetId="1" hidden="1">{"'mayo'!$A$1:$AO$202"}</definedName>
    <definedName name="bvsg" hidden="1">{"'mayo'!$A$1:$AO$202"}</definedName>
    <definedName name="ç" localSheetId="2" hidden="1">{#N/A,#N/A,FALSE,"ABR";#N/A,#N/A,FALSE,"MAR";#N/A,#N/A,FALSE,"CUSTOS"}</definedName>
    <definedName name="ç" localSheetId="1" hidden="1">{#N/A,#N/A,FALSE,"ABR";#N/A,#N/A,FALSE,"MAR";#N/A,#N/A,FALSE,"CUSTOS"}</definedName>
    <definedName name="ç" hidden="1">{#N/A,#N/A,FALSE,"ABR";#N/A,#N/A,FALSE,"MAR";#N/A,#N/A,FALSE,"CUSTOS"}</definedName>
    <definedName name="CARA" localSheetId="2" hidden="1">{"'mayo'!$A$1:$AO$202"}</definedName>
    <definedName name="CARA" localSheetId="1" hidden="1">{"'mayo'!$A$1:$AO$202"}</definedName>
    <definedName name="CARA" hidden="1">{"'mayo'!$A$1:$AO$202"}</definedName>
    <definedName name="caradio" localSheetId="2" hidden="1">{"'mayo'!$A$1:$AO$202"}</definedName>
    <definedName name="caradio" localSheetId="1" hidden="1">{"'mayo'!$A$1:$AO$202"}</definedName>
    <definedName name="caradio" hidden="1">{"'mayo'!$A$1:$AO$202"}</definedName>
    <definedName name="caradio2" localSheetId="2" hidden="1">{"'mayo'!$A$1:$AO$202"}</definedName>
    <definedName name="caradio2" hidden="1">{"'mayo'!$A$1:$AO$202"}</definedName>
    <definedName name="CARAS" localSheetId="2" hidden="1">{"'mayo'!$A$1:$AO$202"}</definedName>
    <definedName name="CARAS" localSheetId="1" hidden="1">{"'mayo'!$A$1:$AO$202"}</definedName>
    <definedName name="CARAS" hidden="1">{"'mayo'!$A$1:$AO$202"}</definedName>
    <definedName name="CC" localSheetId="2" hidden="1">{"Resumen Hipotesis 1",#N/A,TRUE,"Resumen1";"Resumen de Hipotesis 2",#N/A,TRUE,"Resumen2";"Resumen Hipotesis 3",#N/A,TRUE,"Resumen3"}</definedName>
    <definedName name="CC" localSheetId="1" hidden="1">{"'banner (abr)'!$A$14:$G$22"}</definedName>
    <definedName name="CC" hidden="1">{"Resumen Hipotesis 1",#N/A,TRUE,"Resumen1";"Resumen de Hipotesis 2",#N/A,TRUE,"Resumen2";"Resumen Hipotesis 3",#N/A,TRUE,"Resumen3"}</definedName>
    <definedName name="cccc" localSheetId="2" hidden="1">{"'mayo'!$A$1:$AO$202"}</definedName>
    <definedName name="cccc" hidden="1">{"'mayo'!$A$1:$AO$202"}</definedName>
    <definedName name="cccc2" localSheetId="2" hidden="1">{"'mayo'!$A$1:$AO$202"}</definedName>
    <definedName name="cccc2" hidden="1">{"'mayo'!$A$1:$AO$202"}</definedName>
    <definedName name="ccccccc" localSheetId="2" hidden="1">{"'banner (abr)'!$A$14:$G$22"}</definedName>
    <definedName name="ccccccc" hidden="1">{"'banner (abr)'!$A$14:$G$22"}</definedName>
    <definedName name="CF" localSheetId="2" hidden="1">{"'banner (abr)'!$A$14:$G$22"}</definedName>
    <definedName name="CF" hidden="1">{"'banner (abr)'!$A$14:$G$22"}</definedName>
    <definedName name="CIERRE03INTERACTIVA" localSheetId="2" hidden="1">{"PYGP",#N/A,TRUE,"PandL";"BALANCEP",#N/A,TRUE,"BS";"Estado Cash Flow",#N/A,TRUE,"CFlow";"debt",#N/A,TRUE,"Debt";"worcap",#N/A,TRUE,"WorCap";"Analisis Impuestos",#N/A,TRUE,"Tax"}</definedName>
    <definedName name="CIERRE03INTERACTIVA" localSheetId="1" hidden="1">{"PYGP",#N/A,TRUE,"PandL";"BALANCEP",#N/A,TRUE,"BS";"Estado Cash Flow",#N/A,TRUE,"CFlow";"debt",#N/A,TRUE,"Debt";"worcap",#N/A,TRUE,"WorCap";"Analisis Impuestos",#N/A,TRUE,"Tax"}</definedName>
    <definedName name="CIERRE03INTERACTIVA" hidden="1">{"PYGP",#N/A,TRUE,"PandL";"BALANCEP",#N/A,TRUE,"BS";"Estado Cash Flow",#N/A,TRUE,"CFlow";"debt",#N/A,TRUE,"Debt";"worcap",#N/A,TRUE,"WorCap";"Analisis Impuestos",#N/A,TRUE,"Tax"}</definedName>
    <definedName name="Circuito" localSheetId="2" hidden="1">{"'banner (abr)'!$A$14:$G$22"}</definedName>
    <definedName name="Circuito" localSheetId="1" hidden="1">{"'banner (abr)'!$A$14:$G$22"}</definedName>
    <definedName name="Circuito" hidden="1">{"'banner (abr)'!$A$14:$G$22"}</definedName>
    <definedName name="Combinas" localSheetId="2" hidden="1">{"'banner (abr)'!$A$14:$G$22"}</definedName>
    <definedName name="Combinas" localSheetId="1" hidden="1">{"'banner (abr)'!$A$14:$G$22"}</definedName>
    <definedName name="Combinas" hidden="1">{"'banner (abr)'!$A$14:$G$22"}</definedName>
    <definedName name="COMENT" localSheetId="2" hidden="1">{"'mayo'!$A$1:$AO$202"}</definedName>
    <definedName name="COMENT" hidden="1">{"'mayo'!$A$1:$AO$202"}</definedName>
    <definedName name="coment2" localSheetId="2" hidden="1">{"'mayo'!$A$1:$AO$202"}</definedName>
    <definedName name="coment2" hidden="1">{"'mayo'!$A$1:$AO$202"}</definedName>
    <definedName name="COMP" localSheetId="2" hidden="1">{"'mayo'!$A$1:$AO$202"}</definedName>
    <definedName name="COMP" hidden="1">{"'mayo'!$A$1:$AO$202"}</definedName>
    <definedName name="cope" localSheetId="2" hidden="1">{"PYGP",#N/A,TRUE,"PandL";"BALANCEP",#N/A,TRUE,"BS";"Estado Cash Flow",#N/A,TRUE,"CFlow";"debt",#N/A,TRUE,"Debt";"worcap",#N/A,TRUE,"WorCap";"Analisis Impuestos",#N/A,TRUE,"Tax"}</definedName>
    <definedName name="cope" hidden="1">{"PYGP",#N/A,TRUE,"PandL";"BALANCEP",#N/A,TRUE,"BS";"Estado Cash Flow",#N/A,TRUE,"CFlow";"debt",#N/A,TRUE,"Debt";"worcap",#N/A,TRUE,"WorCap";"Analisis Impuestos",#N/A,TRUE,"Tax"}</definedName>
    <definedName name="cuadro" hidden="1">{"Resumen Hipotesis 1",#N/A,TRUE,"Resumen1";"Resumen de Hipotesis 2",#N/A,TRUE,"Resumen2";"Resumen Hipotesis 3",#N/A,TRUE,"Resumen3"}</definedName>
    <definedName name="CVA" localSheetId="2" hidden="1">{"'banner (abr)'!$A$14:$G$22"}</definedName>
    <definedName name="CVA" hidden="1">{"'banner (abr)'!$A$14:$G$22"}</definedName>
    <definedName name="CVC" localSheetId="2" hidden="1">{"'banner (abr)'!$A$14:$G$22"}</definedName>
    <definedName name="CVC" hidden="1">{"'banner (abr)'!$A$14:$G$22"}</definedName>
    <definedName name="CVCV" localSheetId="2" hidden="1">{"PYGP",#N/A,TRUE,"PandL";"BALANCEP",#N/A,TRUE,"BS";"Estado Cash Flow",#N/A,TRUE,"CFlow";"debt",#N/A,TRUE,"Debt";"worcap",#N/A,TRUE,"WorCap";"Analisis Impuestos",#N/A,TRUE,"Tax"}</definedName>
    <definedName name="CVCV" localSheetId="1" hidden="1">{"PYGP",#N/A,TRUE,"PandL";"BALANCEP",#N/A,TRUE,"BS";"Estado Cash Flow",#N/A,TRUE,"CFlow";"debt",#N/A,TRUE,"Debt";"worcap",#N/A,TRUE,"WorCap";"Analisis Impuestos",#N/A,TRUE,"Tax"}</definedName>
    <definedName name="CVCV" hidden="1">{"PYGP",#N/A,TRUE,"PandL";"BALANCEP",#N/A,TRUE,"BS";"Estado Cash Flow",#N/A,TRUE,"CFlow";"debt",#N/A,TRUE,"Debt";"worcap",#N/A,TRUE,"WorCap";"Analisis Impuestos",#N/A,TRUE,"Tax"}</definedName>
    <definedName name="d" localSheetId="2" hidden="1">{"'mayo'!$A$1:$AO$202"}</definedName>
    <definedName name="d" hidden="1">{"'mayo'!$A$1:$AO$202"}</definedName>
    <definedName name="dbvfsdfb" localSheetId="2" hidden="1">{"'banner (abr)'!$A$14:$G$22"}</definedName>
    <definedName name="dbvfsdfb" hidden="1">{"'banner (abr)'!$A$14:$G$22"}</definedName>
    <definedName name="dd" localSheetId="2" hidden="1">{"'mayo'!$A$1:$AO$202"}</definedName>
    <definedName name="dd" localSheetId="1" hidden="1">{"'mayo'!$A$1:$AO$202"}</definedName>
    <definedName name="dd" hidden="1">{"'mayo'!$A$1:$AO$202"}</definedName>
    <definedName name="ddddddd" hidden="1">{"PYGP",#N/A,TRUE,"PandL";"BALANCEP",#N/A,TRUE,"BS";"Estado Cash Flow",#N/A,TRUE,"CFlow";"debt",#N/A,TRUE,"Debt";"worcap",#N/A,TRUE,"WorCap";"Analisis Impuestos",#N/A,TRUE,"Tax"}</definedName>
    <definedName name="DE" localSheetId="2" hidden="1">{"'mayo'!$A$1:$AO$202"}</definedName>
    <definedName name="DE" localSheetId="1" hidden="1">{"'mayo'!$A$1:$AO$202"}</definedName>
    <definedName name="DE" hidden="1">{"'mayo'!$A$1:$AO$202"}</definedName>
    <definedName name="dert" localSheetId="2" hidden="1">{"PYGP",#N/A,TRUE,"PandL";"BALANCEP",#N/A,TRUE,"BS";"Estado Cash Flow",#N/A,TRUE,"CFlow";"debt",#N/A,TRUE,"Debt";"worcap",#N/A,TRUE,"WorCap";"Analisis Impuestos",#N/A,TRUE,"Tax"}</definedName>
    <definedName name="dert" localSheetId="1" hidden="1">{"PYGP",#N/A,TRUE,"PandL";"BALANCEP",#N/A,TRUE,"BS";"Estado Cash Flow",#N/A,TRUE,"CFlow";"debt",#N/A,TRUE,"Debt";"worcap",#N/A,TRUE,"WorCap";"Analisis Impuestos",#N/A,TRUE,"Tax"}</definedName>
    <definedName name="dert" hidden="1">{"PYGP",#N/A,TRUE,"PandL";"BALANCEP",#N/A,TRUE,"BS";"Estado Cash Flow",#N/A,TRUE,"CFlow";"debt",#N/A,TRUE,"Debt";"worcap",#N/A,TRUE,"WorCap";"Analisis Impuestos",#N/A,TRUE,"Tax"}</definedName>
    <definedName name="DF" localSheetId="2" hidden="1">{"'banner (abr)'!$A$14:$G$22"}</definedName>
    <definedName name="DF" localSheetId="1" hidden="1">{"'banner (abr)'!$A$14:$G$22"}</definedName>
    <definedName name="DF" hidden="1">{"'banner (abr)'!$A$14:$G$22"}</definedName>
    <definedName name="dfbvd" localSheetId="2" hidden="1">{"'banner (abr)'!$A$14:$G$22"}</definedName>
    <definedName name="dfbvd" hidden="1">{"'banner (abr)'!$A$14:$G$22"}</definedName>
    <definedName name="DFG" localSheetId="2" hidden="1">{"'banner (abr)'!$A$14:$G$22"}</definedName>
    <definedName name="DFG" hidden="1">{"'banner (abr)'!$A$14:$G$22"}</definedName>
    <definedName name="DFGF" localSheetId="2" hidden="1">{"'banner (abr)'!$A$14:$G$22"}</definedName>
    <definedName name="DFGF" localSheetId="1" hidden="1">{"'banner (abr)'!$A$14:$G$22"}</definedName>
    <definedName name="DFGF" hidden="1">{"'banner (abr)'!$A$14:$G$22"}</definedName>
    <definedName name="DFGH" localSheetId="2" hidden="1">{"'banner (abr)'!$A$14:$G$22"}</definedName>
    <definedName name="DFGH" localSheetId="1" hidden="1">{"'banner (abr)'!$A$14:$G$22"}</definedName>
    <definedName name="DFGH" hidden="1">{"'banner (abr)'!$A$14:$G$22"}</definedName>
    <definedName name="dfhgdfh" localSheetId="2" hidden="1">{"'banner (abr)'!$A$14:$G$22"}</definedName>
    <definedName name="dfhgdfh" localSheetId="1" hidden="1">{"'banner (abr)'!$A$14:$G$22"}</definedName>
    <definedName name="dfhgdfh" hidden="1">{"'banner (abr)'!$A$14:$G$22"}</definedName>
    <definedName name="dfjdf" localSheetId="2" hidden="1">{"'banner (abr)'!$A$14:$G$22"}</definedName>
    <definedName name="dfjdf" localSheetId="1" hidden="1">{"'banner (abr)'!$A$14:$G$22"}</definedName>
    <definedName name="dfjdf" hidden="1">{"'banner (abr)'!$A$14:$G$22"}</definedName>
    <definedName name="dsffsdfe" localSheetId="2" hidden="1">{"'banner (abr)'!$A$14:$G$22"}</definedName>
    <definedName name="dsffsdfe" hidden="1">{"'banner (abr)'!$A$14:$G$22"}</definedName>
    <definedName name="DW" localSheetId="2" hidden="1">{"'banner (abr)'!$A$14:$G$22"}</definedName>
    <definedName name="DW" hidden="1">{"'banner (abr)'!$A$14:$G$22"}</definedName>
    <definedName name="E" localSheetId="2" hidden="1">{"'mayo'!$A$1:$AO$202"}</definedName>
    <definedName name="E" hidden="1">{"'mayo'!$A$1:$AO$202"}</definedName>
    <definedName name="EED" localSheetId="2" hidden="1">{"'banner (abr)'!$A$14:$G$22"}</definedName>
    <definedName name="EED" hidden="1">{"'banner (abr)'!$A$14:$G$22"}</definedName>
    <definedName name="ERR" localSheetId="2" hidden="1">{"'banner (abr)'!$A$14:$G$22"}</definedName>
    <definedName name="ERR" hidden="1">{"'banner (abr)'!$A$14:$G$22"}</definedName>
    <definedName name="ERT" localSheetId="2" hidden="1">{"'banner (abr)'!$A$14:$G$22"}</definedName>
    <definedName name="ERT" hidden="1">{"'banner (abr)'!$A$14:$G$22"}</definedName>
    <definedName name="essai" localSheetId="2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sai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ta" localSheetId="2" hidden="1">{"'mayo'!$A$1:$AO$202"}</definedName>
    <definedName name="esta" hidden="1">{"'mayo'!$A$1:$AO$202"}</definedName>
    <definedName name="eval" localSheetId="2" hidden="1">{"'banner (abr)'!$A$14:$G$22"}</definedName>
    <definedName name="eval" localSheetId="1" hidden="1">{"'banner (abr)'!$A$14:$G$22"}</definedName>
    <definedName name="eval" hidden="1">{"'banner (abr)'!$A$14:$G$22"}</definedName>
    <definedName name="EX" localSheetId="2" hidden="1">{#N/A,#N/A,FALSE,"ABR";#N/A,#N/A,FALSE,"MAR";#N/A,#N/A,FALSE,"CUSTOS"}</definedName>
    <definedName name="EX" localSheetId="1" hidden="1">{#N/A,#N/A,FALSE,"ABR";#N/A,#N/A,FALSE,"MAR";#N/A,#N/A,FALSE,"CUSTOS"}</definedName>
    <definedName name="EX" hidden="1">{#N/A,#N/A,FALSE,"ABR";#N/A,#N/A,FALSE,"MAR";#N/A,#N/A,FALSE,"CUSTOS"}</definedName>
    <definedName name="EXT" localSheetId="2" hidden="1">{#N/A,#N/A,FALSE,"ABR";#N/A,#N/A,FALSE,"MAR";#N/A,#N/A,FALSE,"CUSTOS"}</definedName>
    <definedName name="EXT" localSheetId="1" hidden="1">{#N/A,#N/A,FALSE,"ABR";#N/A,#N/A,FALSE,"MAR";#N/A,#N/A,FALSE,"CUSTOS"}</definedName>
    <definedName name="EXT" hidden="1">{#N/A,#N/A,FALSE,"ABR";#N/A,#N/A,FALSE,"MAR";#N/A,#N/A,FALSE,"CUSTOS"}</definedName>
    <definedName name="fdg" localSheetId="2" hidden="1">{"PYGP",#N/A,TRUE,"PandL";"BALANCEP",#N/A,TRUE,"BS";"Estado Cash Flow",#N/A,TRUE,"CFlow";"debt",#N/A,TRUE,"Debt";"worcap",#N/A,TRUE,"WorCap";"Analisis Impuestos",#N/A,TRUE,"Tax"}</definedName>
    <definedName name="fdg" localSheetId="1" hidden="1">{"PYGP",#N/A,TRUE,"PandL";"BALANCEP",#N/A,TRUE,"BS";"Estado Cash Flow",#N/A,TRUE,"CFlow";"debt",#N/A,TRUE,"Debt";"worcap",#N/A,TRUE,"WorCap";"Analisis Impuestos",#N/A,TRUE,"Tax"}</definedName>
    <definedName name="fdg" hidden="1">{"PYGP",#N/A,TRUE,"PandL";"BALANCEP",#N/A,TRUE,"BS";"Estado Cash Flow",#N/A,TRUE,"CFlow";"debt",#N/A,TRUE,"Debt";"worcap",#N/A,TRUE,"WorCap";"Analisis Impuestos",#N/A,TRUE,"Tax"}</definedName>
    <definedName name="ff" hidden="1">{"'mayo'!$A$1:$AO$202"}</definedName>
    <definedName name="FFFF" localSheetId="2" hidden="1">{"'banner (abr)'!$A$14:$G$22"}</definedName>
    <definedName name="FFFF" localSheetId="1" hidden="1">{"'banner (abr)'!$A$14:$G$22"}</definedName>
    <definedName name="FFFF" hidden="1">{"'banner (abr)'!$A$14:$G$22"}</definedName>
    <definedName name="FFFFF" localSheetId="2" hidden="1">{"'banner (abr)'!$A$14:$G$22"}</definedName>
    <definedName name="FFFFF" localSheetId="1" hidden="1">{"'banner (abr)'!$A$14:$G$22"}</definedName>
    <definedName name="FFFFF" hidden="1">{"'banner (abr)'!$A$14:$G$22"}</definedName>
    <definedName name="FFFFFG" localSheetId="2" hidden="1">{"'banner (abr)'!$A$14:$G$22"}</definedName>
    <definedName name="FFFFFG" hidden="1">{"'banner (abr)'!$A$14:$G$22"}</definedName>
    <definedName name="ffgfgf" localSheetId="2" hidden="1">{"'banner (abr)'!$A$14:$G$22"}</definedName>
    <definedName name="ffgfgf" localSheetId="1" hidden="1">{"'banner (abr)'!$A$14:$G$22"}</definedName>
    <definedName name="ffgfgf" hidden="1">{"'banner (abr)'!$A$14:$G$22"}</definedName>
    <definedName name="fgdfg" localSheetId="2" hidden="1">{"'banner (abr)'!$A$14:$G$22"}</definedName>
    <definedName name="fgdfg" localSheetId="1" hidden="1">{"'banner (abr)'!$A$14:$G$22"}</definedName>
    <definedName name="fgdfg" hidden="1">{"'banner (abr)'!$A$14:$G$22"}</definedName>
    <definedName name="FGFD" localSheetId="2" hidden="1">{"'mayo'!$A$1:$AO$202"}</definedName>
    <definedName name="FGFD" localSheetId="1" hidden="1">{"'mayo'!$A$1:$AO$202"}</definedName>
    <definedName name="FGFD" hidden="1">{"'mayo'!$A$1:$AO$202"}</definedName>
    <definedName name="fgh" localSheetId="2" hidden="1">{"'mayo'!$A$1:$AO$202"}</definedName>
    <definedName name="fgh" localSheetId="1" hidden="1">{"'mayo'!$A$1:$AO$202"}</definedName>
    <definedName name="fgh" hidden="1">{"'mayo'!$A$1:$AO$202"}</definedName>
    <definedName name="FGHH" localSheetId="2" hidden="1">{"'banner (abr)'!$A$14:$G$22"}</definedName>
    <definedName name="FGHH" hidden="1">{"'banner (abr)'!$A$14:$G$22"}</definedName>
    <definedName name="fkkjkhjfgk" localSheetId="2" hidden="1">{"'mayo'!$A$1:$AO$202"}</definedName>
    <definedName name="fkkjkhjfgk" hidden="1">{"'mayo'!$A$1:$AO$202"}</definedName>
    <definedName name="FORMATOS">[1]Hoja1!$G$1:$G$203</definedName>
    <definedName name="fyhtryr" localSheetId="2" hidden="1">{"'banner (abr)'!$A$14:$G$22"}</definedName>
    <definedName name="fyhtryr" localSheetId="1" hidden="1">{"'banner (abr)'!$A$14:$G$22"}</definedName>
    <definedName name="fyhtryr" hidden="1">{"'banner (abr)'!$A$14:$G$22"}</definedName>
    <definedName name="g" localSheetId="2" hidden="1">{"'mayo'!$A$1:$AO$202"}</definedName>
    <definedName name="g" localSheetId="1" hidden="1">{"'mayo'!$A$1:$AO$202"}</definedName>
    <definedName name="g" hidden="1">{"'mayo'!$A$1:$AO$202"}</definedName>
    <definedName name="GAM" localSheetId="2" hidden="1">{#N/A,#N/A,FALSE,"ABR";#N/A,#N/A,FALSE,"MAR";#N/A,#N/A,FALSE,"CUSTOS"}</definedName>
    <definedName name="GAM" localSheetId="1" hidden="1">{#N/A,#N/A,FALSE,"ABR";#N/A,#N/A,FALSE,"MAR";#N/A,#N/A,FALSE,"CUSTOS"}</definedName>
    <definedName name="GAM" hidden="1">{#N/A,#N/A,FALSE,"ABR";#N/A,#N/A,FALSE,"MAR";#N/A,#N/A,FALSE,"CUSTOS"}</definedName>
    <definedName name="gasdad" localSheetId="2" hidden="1">{"PYGP",#N/A,TRUE,"PandL";"BALANCEP",#N/A,TRUE,"BS";"Estado Cash Flow",#N/A,TRUE,"CFlow";"debt",#N/A,TRUE,"Debt";"worcap",#N/A,TRUE,"WorCap";"Analisis Impuestos",#N/A,TRUE,"Tax"}</definedName>
    <definedName name="gasdad" localSheetId="1" hidden="1">{"PYGP",#N/A,TRUE,"PandL";"BALANCEP",#N/A,TRUE,"BS";"Estado Cash Flow",#N/A,TRUE,"CFlow";"debt",#N/A,TRUE,"Debt";"worcap",#N/A,TRUE,"WorCap";"Analisis Impuestos",#N/A,TRUE,"Tax"}</definedName>
    <definedName name="gasdad" hidden="1">{"PYGP",#N/A,TRUE,"PandL";"BALANCEP",#N/A,TRUE,"BS";"Estado Cash Flow",#N/A,TRUE,"CFlow";"debt",#N/A,TRUE,"Debt";"worcap",#N/A,TRUE,"WorCap";"Analisis Impuestos",#N/A,TRUE,"Tax"}</definedName>
    <definedName name="GEMA" localSheetId="2" hidden="1">{"'banner (abr)'!$A$14:$G$22"}</definedName>
    <definedName name="GEMA" localSheetId="1" hidden="1">{"'banner (abr)'!$A$14:$G$22"}</definedName>
    <definedName name="GEMA" hidden="1">{"'banner (abr)'!$A$14:$G$22"}</definedName>
    <definedName name="gf" localSheetId="2" hidden="1">{"'mayo'!$A$1:$AO$202"}</definedName>
    <definedName name="gf" localSheetId="1" hidden="1">{"'mayo'!$A$1:$AO$202"}</definedName>
    <definedName name="gf" hidden="1">{"'mayo'!$A$1:$AO$202"}</definedName>
    <definedName name="ggggg" hidden="1">{"'banner (abr)'!$A$14:$G$22"}</definedName>
    <definedName name="ggggggggggggggggggggggggggggggggggg" localSheetId="2" hidden="1">{"'banner (abr)'!$A$14:$G$22"}</definedName>
    <definedName name="ggggggggggggggggggggggggggggggggggg" hidden="1">{"'banner (abr)'!$A$14:$G$22"}</definedName>
    <definedName name="ghf" localSheetId="2" hidden="1">{"'mayo'!$A$1:$AO$202"}</definedName>
    <definedName name="ghf" hidden="1">{"'mayo'!$A$1:$AO$202"}</definedName>
    <definedName name="GHG" localSheetId="2" hidden="1">{"'banner (abr)'!$A$14:$G$22"}</definedName>
    <definedName name="GHG" hidden="1">{"'banner (abr)'!$A$14:$G$22"}</definedName>
    <definedName name="ghjhgdj" localSheetId="2" hidden="1">{"'mayo'!$A$1:$AO$202"}</definedName>
    <definedName name="ghjhgdj" hidden="1">{"'mayo'!$A$1:$AO$202"}</definedName>
    <definedName name="GRUPOFORMATO">[1]Hoja1!$B$1:$B$18</definedName>
    <definedName name="gvnhg" localSheetId="2" hidden="1">{"'banner (abr)'!$A$14:$G$22"}</definedName>
    <definedName name="gvnhg" localSheetId="1" hidden="1">{"'banner (abr)'!$A$14:$G$22"}</definedName>
    <definedName name="gvnhg" hidden="1">{"'banner (abr)'!$A$14:$G$22"}</definedName>
    <definedName name="HBN" localSheetId="2" hidden="1">{"'banner (abr)'!$A$14:$G$22"}</definedName>
    <definedName name="HBN" hidden="1">{"'banner (abr)'!$A$14:$G$22"}</definedName>
    <definedName name="help8" localSheetId="2" hidden="1">{#N/A,#N/A,FALSE,"W-Cons";#N/A,#N/A,FALSE,"MTAs";#N/A,#N/A,FALSE,"BTAs";#N/A,#N/A,FALSE,"D.C.";#N/A,#N/A,FALSE,"L.A."}</definedName>
    <definedName name="help8" hidden="1">{#N/A,#N/A,FALSE,"W-Cons";#N/A,#N/A,FALSE,"MTAs";#N/A,#N/A,FALSE,"BTAs";#N/A,#N/A,FALSE,"D.C.";#N/A,#N/A,FALSE,"L.A."}</definedName>
    <definedName name="hf" localSheetId="2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localSheetId="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g" localSheetId="2" hidden="1">{"'banner (abr)'!$A$14:$G$22"}</definedName>
    <definedName name="hg" localSheetId="1" hidden="1">{"'banner (abr)'!$A$14:$G$22"}</definedName>
    <definedName name="hg" hidden="1">{"'banner (abr)'!$A$14:$G$22"}</definedName>
    <definedName name="HGSEGA" localSheetId="2" hidden="1">{"'mayo'!$A$1:$AO$202"}</definedName>
    <definedName name="HGSEGA" localSheetId="1" hidden="1">{"'mayo'!$A$1:$AO$202"}</definedName>
    <definedName name="HGSEGA" hidden="1">{"'mayo'!$A$1:$AO$202"}</definedName>
    <definedName name="hh" localSheetId="2" hidden="1">{"'mayo'!$A$1:$AO$202"}</definedName>
    <definedName name="hh" localSheetId="1" hidden="1">{"'mayo'!$A$1:$AO$202"}</definedName>
    <definedName name="hh" hidden="1">{"'mayo'!$A$1:$AO$202"}</definedName>
    <definedName name="hhh" localSheetId="2" hidden="1">{"'banner (abr)'!$A$14:$G$22"}</definedName>
    <definedName name="hhh" localSheetId="1" hidden="1">{"'banner (abr)'!$A$14:$G$22"}</definedName>
    <definedName name="hhh" hidden="1">{"'banner (abr)'!$A$14:$G$22"}</definedName>
    <definedName name="hhhh" localSheetId="2" hidden="1">{"'banner (abr)'!$A$14:$G$22"}</definedName>
    <definedName name="hhhh" hidden="1">{"'banner (abr)'!$A$14:$G$22"}</definedName>
    <definedName name="hhhhh" localSheetId="2" hidden="1">{"'banner (abr)'!$A$14:$G$22"}</definedName>
    <definedName name="hhhhh" hidden="1">{"'banner (abr)'!$A$14:$G$22"}</definedName>
    <definedName name="hhhhhhhhh" localSheetId="2" hidden="1">{"'banner (abr)'!$A$14:$G$22"}</definedName>
    <definedName name="hhhhhhhhh" hidden="1">{"'banner (abr)'!$A$14:$G$22"}</definedName>
    <definedName name="hjd" localSheetId="2" hidden="1">{"'mayo'!$A$1:$AO$202"}</definedName>
    <definedName name="hjd" hidden="1">{"'mayo'!$A$1:$AO$202"}</definedName>
    <definedName name="hjhgjd" localSheetId="2" hidden="1">{"'mayo'!$A$1:$AO$202"}</definedName>
    <definedName name="hjhgjd" hidden="1">{"'mayo'!$A$1:$AO$202"}</definedName>
    <definedName name="hjhj" localSheetId="2" hidden="1">{"'mayo'!$A$1:$AO$202"}</definedName>
    <definedName name="hjhj" hidden="1">{"'mayo'!$A$1:$AO$202"}</definedName>
    <definedName name="HK" localSheetId="2" hidden="1">{#N/A,#N/A,FALSE,"ABR";#N/A,#N/A,FALSE,"MAR";#N/A,#N/A,FALSE,"CUSTOS"}</definedName>
    <definedName name="HK" localSheetId="1" hidden="1">{#N/A,#N/A,FALSE,"ABR";#N/A,#N/A,FALSE,"MAR";#N/A,#N/A,FALSE,"CUSTOS"}</definedName>
    <definedName name="HK" hidden="1">{#N/A,#N/A,FALSE,"ABR";#N/A,#N/A,FALSE,"MAR";#N/A,#N/A,FALSE,"CUSTOS"}</definedName>
    <definedName name="hl" localSheetId="2" hidden="1">{"'banner (abr)'!$A$14:$G$22"}</definedName>
    <definedName name="hl" hidden="1">{"'banner (abr)'!$A$14:$G$22"}</definedName>
    <definedName name="hola" hidden="1">{"DCF1",#N/A,TRUE,"DCF";"Analisis Wacc",#N/A,TRUE,"WACC"}</definedName>
    <definedName name="HTML_CodePage" hidden="1">1252</definedName>
    <definedName name="HTML_Control" localSheetId="2" hidden="1">{"'mayo'!$A$1:$AO$202"}</definedName>
    <definedName name="HTML_Control" localSheetId="1" hidden="1">{"'mayo'!$A$1:$AO$202"}</definedName>
    <definedName name="HTML_Control" hidden="1">{"'mayo'!$A$1:$AO$202"}</definedName>
    <definedName name="HTML_Description" hidden="1">""</definedName>
    <definedName name="HTML_Email" hidden="1">""</definedName>
    <definedName name="HTML_Header" hidden="1">"mayo"</definedName>
    <definedName name="HTML_LastUpdate" localSheetId="2" hidden="1">"21/04/97"</definedName>
    <definedName name="HTML_LastUpdate" localSheetId="1" hidden="1">"21/04/97"</definedName>
    <definedName name="HTML_LastUpdate" hidden="1">"27/01/99"</definedName>
    <definedName name="HTML_LineAfter" localSheetId="2" hidden="1">TRUE</definedName>
    <definedName name="HTML_LineAfter" localSheetId="1" hidden="1">TRUE</definedName>
    <definedName name="HTML_LineAfter" hidden="1">FALSE</definedName>
    <definedName name="HTML_LineBefore" localSheetId="2" hidden="1">TRUE</definedName>
    <definedName name="HTML_LineBefore" localSheetId="1" hidden="1">TRUE</definedName>
    <definedName name="HTML_LineBefore" hidden="1">FALSE</definedName>
    <definedName name="HTML_Name" localSheetId="2" hidden="1">"VIVES RADIO S.A."</definedName>
    <definedName name="HTML_Name" localSheetId="1" hidden="1">"VIVES RADIO S.A."</definedName>
    <definedName name="HTML_Name" hidden="1">"Pedro Andrade"</definedName>
    <definedName name="HTML_OBDlg2" hidden="1">TRUE</definedName>
    <definedName name="HTML_OBDlg4" hidden="1">TRUE</definedName>
    <definedName name="HTML_OS" hidden="1">0</definedName>
    <definedName name="HTML_PathFile" localSheetId="2" hidden="1">"C:\Mis documentos\HTML.htm"</definedName>
    <definedName name="HTML_PathFile" localSheetId="1" hidden="1">"C:\Mis documentos\HTML.htm"</definedName>
    <definedName name="HTML_PathFile" hidden="1">"C:\WINNT\Profiles\pedroa\Pessoal\MyHTML.htm"</definedName>
    <definedName name="HTML_Title" localSheetId="2" hidden="1">"PRUEBA"</definedName>
    <definedName name="HTML_Title" localSheetId="1" hidden="1">"PRUEBA"</definedName>
    <definedName name="HTML_Title" hidden="1">"ENCARTE"</definedName>
    <definedName name="iii" localSheetId="2" hidden="1">{"'mayo'!$A$1:$AO$202"}</definedName>
    <definedName name="iii" hidden="1">{"'mayo'!$A$1:$AO$202"}</definedName>
    <definedName name="IIII" localSheetId="2" hidden="1">{"'banner (abr)'!$A$14:$G$22"}</definedName>
    <definedName name="IIII" hidden="1">{"'banner (abr)'!$A$14:$G$22"}</definedName>
    <definedName name="IKKK" localSheetId="2" hidden="1">{"'banner (abr)'!$A$14:$G$22"}</definedName>
    <definedName name="IKKK" hidden="1">{"'banner (abr)'!$A$14:$G$22"}</definedName>
    <definedName name="IOP" localSheetId="2" hidden="1">{"'banner (abr)'!$A$14:$G$22"}</definedName>
    <definedName name="IOP" hidden="1">{"'banner (abr)'!$A$14:$G$22"}</definedName>
    <definedName name="jg" localSheetId="2" hidden="1">{"'mayo'!$A$1:$AO$202"}</definedName>
    <definedName name="jg" localSheetId="1" hidden="1">{"'mayo'!$A$1:$AO$202"}</definedName>
    <definedName name="jg" hidden="1">{"'mayo'!$A$1:$AO$202"}</definedName>
    <definedName name="jgkhjg" localSheetId="2" hidden="1">{"'mayo'!$A$1:$AO$202"}</definedName>
    <definedName name="jgkhjg" hidden="1">{"'mayo'!$A$1:$AO$202"}</definedName>
    <definedName name="jhgj" localSheetId="2" hidden="1">{"'mayo'!$A$1:$AO$202"}</definedName>
    <definedName name="jhgj" hidden="1">{"'mayo'!$A$1:$AO$202"}</definedName>
    <definedName name="jhgjgj" localSheetId="2" hidden="1">{"'mayo'!$A$1:$AO$202"}</definedName>
    <definedName name="jhgjgj" hidden="1">{"'mayo'!$A$1:$AO$202"}</definedName>
    <definedName name="JHJ" localSheetId="2" hidden="1">{"'banner (abr)'!$A$14:$G$22"}</definedName>
    <definedName name="JHJ" hidden="1">{"'banner (abr)'!$A$14:$G$22"}</definedName>
    <definedName name="jhjj" localSheetId="2" hidden="1">{"'mayo'!$A$1:$AO$202"}</definedName>
    <definedName name="jhjj" hidden="1">{"'mayo'!$A$1:$AO$202"}</definedName>
    <definedName name="jhkjfng" localSheetId="2" hidden="1">{"'mayo'!$A$1:$AO$202"}</definedName>
    <definedName name="jhkjfng" hidden="1">{"'mayo'!$A$1:$AO$202"}</definedName>
    <definedName name="JJJJ" localSheetId="2" hidden="1">{"'banner (abr)'!$A$14:$G$22"}</definedName>
    <definedName name="jjjj" localSheetId="1" hidden="1">{"'banner (abr)'!$A$14:$G$22"}</definedName>
    <definedName name="JJJJ" hidden="1">{"'banner (abr)'!$A$14:$G$22"}</definedName>
    <definedName name="jkfkf" localSheetId="2" hidden="1">{"'mayo'!$A$1:$AO$202"}</definedName>
    <definedName name="jkfkf" hidden="1">{"'mayo'!$A$1:$AO$202"}</definedName>
    <definedName name="jkjkj" localSheetId="2" hidden="1">{"'mayo'!$A$1:$AO$202"}</definedName>
    <definedName name="jkjkj" hidden="1">{"'mayo'!$A$1:$AO$202"}</definedName>
    <definedName name="JMC" localSheetId="2" hidden="1">{#N/A,#N/A,FALSE,"ABR";#N/A,#N/A,FALSE,"MAR";#N/A,#N/A,FALSE,"CUSTOS"}</definedName>
    <definedName name="JMC" localSheetId="1" hidden="1">{#N/A,#N/A,FALSE,"ABR";#N/A,#N/A,FALSE,"MAR";#N/A,#N/A,FALSE,"CUSTOS"}</definedName>
    <definedName name="JMC" hidden="1">{#N/A,#N/A,FALSE,"ABR";#N/A,#N/A,FALSE,"MAR";#N/A,#N/A,FALSE,"CUSTOS"}</definedName>
    <definedName name="jty" localSheetId="2" hidden="1">{"Resumen Hipotesis 1",#N/A,TRUE,"Resumen1";"Resumen de Hipotesis 2",#N/A,TRUE,"Resumen2";"Resumen Hipotesis 3",#N/A,TRUE,"Resumen3"}</definedName>
    <definedName name="jty" localSheetId="1" hidden="1">{"Resumen Hipotesis 1",#N/A,TRUE,"Resumen1";"Resumen de Hipotesis 2",#N/A,TRUE,"Resumen2";"Resumen Hipotesis 3",#N/A,TRUE,"Resumen3"}</definedName>
    <definedName name="jty" hidden="1">{"Resumen Hipotesis 1",#N/A,TRUE,"Resumen1";"Resumen de Hipotesis 2",#N/A,TRUE,"Resumen2";"Resumen Hipotesis 3",#N/A,TRUE,"Resumen3"}</definedName>
    <definedName name="ju" localSheetId="2" hidden="1">{"'banner (abr)'!$A$14:$G$22"}</definedName>
    <definedName name="ju" localSheetId="1" hidden="1">{"'banner (abr)'!$A$14:$G$22"}</definedName>
    <definedName name="ju" hidden="1">{"'banner (abr)'!$A$14:$G$22"}</definedName>
    <definedName name="junio" localSheetId="2" hidden="1">{"'banner (abr)'!$A$14:$G$22"}</definedName>
    <definedName name="junio" localSheetId="1" hidden="1">{"'banner (abr)'!$A$14:$G$22"}</definedName>
    <definedName name="junio" hidden="1">{"'banner (abr)'!$A$14:$G$22"}</definedName>
    <definedName name="kfkf" localSheetId="2" hidden="1">{"'mayo'!$A$1:$AO$202"}</definedName>
    <definedName name="kfkf" hidden="1">{"'mayo'!$A$1:$AO$202"}</definedName>
    <definedName name="khjkjhjkh" localSheetId="2" hidden="1">{"'mayo'!$A$1:$AO$202"}</definedName>
    <definedName name="khjkjhjkh" localSheetId="1" hidden="1">{"'mayo'!$A$1:$AO$202"}</definedName>
    <definedName name="khjkjhjkh" hidden="1">{"'mayo'!$A$1:$AO$202"}</definedName>
    <definedName name="kk" localSheetId="2" hidden="1">{"'mayo'!$A$1:$AO$202"}</definedName>
    <definedName name="kk" hidden="1">{"'mayo'!$A$1:$AO$202"}</definedName>
    <definedName name="LAURA" localSheetId="2" hidden="1">{"'banner (abr)'!$A$14:$G$22"}</definedName>
    <definedName name="LAURA" localSheetId="1" hidden="1">{"'banner (abr)'!$A$14:$G$22"}</definedName>
    <definedName name="LAURA" hidden="1">{"'banner (abr)'!$A$14:$G$22"}</definedName>
    <definedName name="LJHB" localSheetId="2" hidden="1">{#N/A,#N/A,FALSE,"ABR";#N/A,#N/A,FALSE,"MAR";#N/A,#N/A,FALSE,"CUSTOS"}</definedName>
    <definedName name="LJHB" hidden="1">{#N/A,#N/A,FALSE,"ABR";#N/A,#N/A,FALSE,"MAR";#N/A,#N/A,FALSE,"CUSTOS"}</definedName>
    <definedName name="LL" localSheetId="2" hidden="1">{"PYGP",#N/A,TRUE,"PandL";"BALANCEP",#N/A,TRUE,"BS";"Estado Cash Flow",#N/A,TRUE,"CFlow";"debt",#N/A,TRUE,"Debt";"worcap",#N/A,TRUE,"WorCap";"Analisis Impuestos",#N/A,TRUE,"Tax"}</definedName>
    <definedName name="LL" hidden="1">{"PYGP",#N/A,TRUE,"PandL";"BALANCEP",#N/A,TRUE,"BS";"Estado Cash Flow",#N/A,TRUE,"CFlow";"debt",#N/A,TRUE,"Debt";"worcap",#N/A,TRUE,"WorCap";"Analisis Impuestos",#N/A,TRUE,"Tax"}</definedName>
    <definedName name="lol" localSheetId="2" hidden="1">{#N/A,#N/A,FALSE,"W-Cons";#N/A,#N/A,FALSE,"MTAs";#N/A,#N/A,FALSE,"BTAs";#N/A,#N/A,FALSE,"D.C.";#N/A,#N/A,FALSE,"L.A."}</definedName>
    <definedName name="lol" hidden="1">{#N/A,#N/A,FALSE,"W-Cons";#N/A,#N/A,FALSE,"MTAs";#N/A,#N/A,FALSE,"BTAs";#N/A,#N/A,FALSE,"D.C.";#N/A,#N/A,FALSE,"L.A."}</definedName>
    <definedName name="m" localSheetId="2" hidden="1">{"'mayo'!$A$1:$AO$202"}</definedName>
    <definedName name="m" hidden="1">{"'mayo'!$A$1:$AO$202"}</definedName>
    <definedName name="magazzines" localSheetId="2" hidden="1">#REF!</definedName>
    <definedName name="magazzines" hidden="1">#REF!</definedName>
    <definedName name="Março" localSheetId="2" hidden="1">{#N/A,#N/A,FALSE,"ABR";#N/A,#N/A,FALSE,"MAR";#N/A,#N/A,FALSE,"CUSTOS"}</definedName>
    <definedName name="Março" localSheetId="1" hidden="1">{#N/A,#N/A,FALSE,"ABR";#N/A,#N/A,FALSE,"MAR";#N/A,#N/A,FALSE,"CUSTOS"}</definedName>
    <definedName name="Março" hidden="1">{#N/A,#N/A,FALSE,"ABR";#N/A,#N/A,FALSE,"MAR";#N/A,#N/A,FALSE,"CUSTOS"}</definedName>
    <definedName name="mayra" localSheetId="2" hidden="1">{"'banner (abr)'!$A$14:$G$22"}</definedName>
    <definedName name="mayra" localSheetId="1" hidden="1">{"'banner (abr)'!$A$14:$G$22"}</definedName>
    <definedName name="mayra" hidden="1">{"'banner (abr)'!$A$14:$G$22"}</definedName>
    <definedName name="medi" localSheetId="2" hidden="1">{"'banner (abr)'!$A$14:$G$22"}</definedName>
    <definedName name="medi" localSheetId="1" hidden="1">{"'banner (abr)'!$A$14:$G$22"}</definedName>
    <definedName name="medi" hidden="1">{"'banner (abr)'!$A$14:$G$22"}</definedName>
    <definedName name="MERDA" localSheetId="2" hidden="1">{#N/A,#N/A,FALSE,"ABR";#N/A,#N/A,FALSE,"MAR";#N/A,#N/A,FALSE,"CUSTOS"}</definedName>
    <definedName name="MERDA" localSheetId="1" hidden="1">{#N/A,#N/A,FALSE,"ABR";#N/A,#N/A,FALSE,"MAR";#N/A,#N/A,FALSE,"CUSTOS"}</definedName>
    <definedName name="MERDA" hidden="1">{#N/A,#N/A,FALSE,"ABR";#N/A,#N/A,FALSE,"MAR";#N/A,#N/A,FALSE,"CUSTOS"}</definedName>
    <definedName name="MKI" localSheetId="2" hidden="1">{"'banner (abr)'!$A$14:$G$22"}</definedName>
    <definedName name="MKI" hidden="1">{"'banner (abr)'!$A$14:$G$22"}</definedName>
    <definedName name="mmm" localSheetId="2" hidden="1">{"'banner (abr)'!$A$14:$G$22"}</definedName>
    <definedName name="mmm" localSheetId="1" hidden="1">{"'banner (abr)'!$A$14:$G$22"}</definedName>
    <definedName name="mmm" hidden="1">{"'banner (abr)'!$A$14:$G$22"}</definedName>
    <definedName name="MMMM" localSheetId="2" hidden="1">{#N/A,#N/A,FALSE,"ABR";#N/A,#N/A,FALSE,"MAR";#N/A,#N/A,FALSE,"CUSTOS"}</definedName>
    <definedName name="MMMM" localSheetId="1" hidden="1">{#N/A,#N/A,FALSE,"ABR";#N/A,#N/A,FALSE,"MAR";#N/A,#N/A,FALSE,"CUSTOS"}</definedName>
    <definedName name="MMMM" hidden="1">{#N/A,#N/A,FALSE,"ABR";#N/A,#N/A,FALSE,"MAR";#N/A,#N/A,FALSE,"CUSTOS"}</definedName>
    <definedName name="multiproducto" localSheetId="2" hidden="1">{"'banner (abr)'!$A$14:$G$22"}</definedName>
    <definedName name="multiproducto" localSheetId="1" hidden="1">{"'banner (abr)'!$A$14:$G$22"}</definedName>
    <definedName name="multiproducto" hidden="1">{"'banner (abr)'!$A$14:$G$22"}</definedName>
    <definedName name="nada" localSheetId="2" hidden="1">{"'mayo'!$A$1:$AO$202"}</definedName>
    <definedName name="nada" hidden="1">{"'mayo'!$A$1:$AO$202"}</definedName>
    <definedName name="NBV" localSheetId="2" hidden="1">{"'banner (abr)'!$A$14:$G$22"}</definedName>
    <definedName name="NBV" hidden="1">{"'banner (abr)'!$A$14:$G$22"}</definedName>
    <definedName name="NFL" localSheetId="2" hidden="1">{"PYGP",#N/A,TRUE,"PandL";"BALANCEP",#N/A,TRUE,"BS";"Estado Cash Flow",#N/A,TRUE,"CFlow";"debt",#N/A,TRUE,"Debt";"worcap",#N/A,TRUE,"WorCap";"Analisis Impuestos",#N/A,TRUE,"Tax"}</definedName>
    <definedName name="NFL" localSheetId="1" hidden="1">{"PYGP",#N/A,TRUE,"PandL";"BALANCEP",#N/A,TRUE,"BS";"Estado Cash Flow",#N/A,TRUE,"CFlow";"debt",#N/A,TRUE,"Debt";"worcap",#N/A,TRUE,"WorCap";"Analisis Impuestos",#N/A,TRUE,"Tax"}</definedName>
    <definedName name="NFL" hidden="1">{"PYGP",#N/A,TRUE,"PandL";"BALANCEP",#N/A,TRUE,"BS";"Estado Cash Flow",#N/A,TRUE,"CFlow";"debt",#N/A,TRUE,"Debt";"worcap",#N/A,TRUE,"WorCap";"Analisis Impuestos",#N/A,TRUE,"Tax"}</definedName>
    <definedName name="nhgnhgh" localSheetId="2" hidden="1">{"'mayo'!$A$1:$AO$202"}</definedName>
    <definedName name="nhgnhgh" localSheetId="1" hidden="1">{"'mayo'!$A$1:$AO$202"}</definedName>
    <definedName name="nhgnhgh" hidden="1">{"'mayo'!$A$1:$AO$202"}</definedName>
    <definedName name="nuevo" hidden="1">{"'banner (abr)'!$A$14:$G$22"}</definedName>
    <definedName name="ÑLO" localSheetId="2" hidden="1">{"'banner (abr)'!$A$14:$G$22"}</definedName>
    <definedName name="ÑLO" hidden="1">{"'banner (abr)'!$A$14:$G$22"}</definedName>
    <definedName name="ÑÑ" localSheetId="2" hidden="1">{"'mayo'!$A$1:$AO$202"}</definedName>
    <definedName name="ÑÑ" localSheetId="1" hidden="1">{"'mayo'!$A$1:$AO$202"}</definedName>
    <definedName name="ÑÑ" hidden="1">{"'mayo'!$A$1:$AO$202"}</definedName>
    <definedName name="ÑÑÑ" hidden="1">{"'banner (abr)'!$A$14:$G$22"}</definedName>
    <definedName name="ññññ" localSheetId="2" hidden="1">{"'mayo'!$A$1:$AO$202"}</definedName>
    <definedName name="ññññ" hidden="1">{"'mayo'!$A$1:$AO$202"}</definedName>
    <definedName name="ÑOP" localSheetId="2" hidden="1">{"'banner (abr)'!$A$14:$G$22"}</definedName>
    <definedName name="ÑOP" hidden="1">{"'banner (abr)'!$A$14:$G$22"}</definedName>
    <definedName name="ñp" localSheetId="2" hidden="1">{"'banner (abr)'!$A$14:$G$22"}</definedName>
    <definedName name="ñp" hidden="1">{"'banner (abr)'!$A$14:$G$22"}</definedName>
    <definedName name="OLM" localSheetId="2" hidden="1">{"'banner (abr)'!$A$14:$G$22"}</definedName>
    <definedName name="OLM" hidden="1">{"'banner (abr)'!$A$14:$G$22"}</definedName>
    <definedName name="OOOO" localSheetId="2" hidden="1">{"'banner (abr)'!$A$14:$G$22"}</definedName>
    <definedName name="OOOO" hidden="1">{"'banner (abr)'!$A$14:$G$22"}</definedName>
    <definedName name="OOOOO" localSheetId="2" hidden="1">{"'banner (abr)'!$A$14:$G$22"}</definedName>
    <definedName name="OOOOO" hidden="1">{"'banner (abr)'!$A$14:$G$22"}</definedName>
    <definedName name="OPL" localSheetId="2" hidden="1">{"'banner (abr)'!$A$14:$G$22"}</definedName>
    <definedName name="OPL" hidden="1">{"'banner (abr)'!$A$14:$G$22"}</definedName>
    <definedName name="OUT" localSheetId="2" hidden="1">{#N/A,#N/A,FALSE,"ABR";#N/A,#N/A,FALSE,"MAR";#N/A,#N/A,FALSE,"CUSTOS"}</definedName>
    <definedName name="OUT" localSheetId="1" hidden="1">{#N/A,#N/A,FALSE,"ABR";#N/A,#N/A,FALSE,"MAR";#N/A,#N/A,FALSE,"CUSTOS"}</definedName>
    <definedName name="OUT" hidden="1">{#N/A,#N/A,FALSE,"ABR";#N/A,#N/A,FALSE,"MAR";#N/A,#N/A,FALSE,"CUSTOS"}</definedName>
    <definedName name="ouyi" localSheetId="2" hidden="1">{"Efecto Variaciones Modelo",#N/A,TRUE,"Variations";"Hipotesis Variaciones Modelo",#N/A,TRUE,"Hipot Varia"}</definedName>
    <definedName name="ouyi" localSheetId="1" hidden="1">{"Efecto Variaciones Modelo",#N/A,TRUE,"Variations";"Hipotesis Variaciones Modelo",#N/A,TRUE,"Hipot Varia"}</definedName>
    <definedName name="ouyi" hidden="1">{"Efecto Variaciones Modelo",#N/A,TRUE,"Variations";"Hipotesis Variaciones Modelo",#N/A,TRUE,"Hipot Varia"}</definedName>
    <definedName name="P" hidden="1">{"'banner (abr)'!$A$14:$G$22"}</definedName>
    <definedName name="PAB" localSheetId="2" hidden="1">{"'banner (abr)'!$A$14:$G$22"}</definedName>
    <definedName name="PAB" hidden="1">{"'banner (abr)'!$A$14:$G$22"}</definedName>
    <definedName name="pcw" localSheetId="2" hidden="1">{"'banner (abr)'!$A$14:$G$22"}</definedName>
    <definedName name="pcw" hidden="1">{"'banner (abr)'!$A$14:$G$22"}</definedName>
    <definedName name="pe" localSheetId="2" hidden="1">{"PYGP",#N/A,TRUE,"PandL";"BALANCEP",#N/A,TRUE,"BS";"Estado Cash Flow",#N/A,TRUE,"CFlow";"debt",#N/A,TRUE,"Debt";"worcap",#N/A,TRUE,"WorCap";"Analisis Impuestos",#N/A,TRUE,"Tax"}</definedName>
    <definedName name="pe" localSheetId="1" hidden="1">{"PYGP",#N/A,TRUE,"PandL";"BALANCEP",#N/A,TRUE,"BS";"Estado Cash Flow",#N/A,TRUE,"CFlow";"debt",#N/A,TRUE,"Debt";"worcap",#N/A,TRUE,"WorCap";"Analisis Impuestos",#N/A,TRUE,"Tax"}</definedName>
    <definedName name="pe" hidden="1">{"PYGP",#N/A,TRUE,"PandL";"BALANCEP",#N/A,TRUE,"BS";"Estado Cash Flow",#N/A,TRUE,"CFlow";"debt",#N/A,TRUE,"Debt";"worcap",#N/A,TRUE,"WorCap";"Analisis Impuestos",#N/A,TRUE,"Tax"}</definedName>
    <definedName name="PLAN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localSheetId="2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localSheetId="2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Ñ" localSheetId="2" hidden="1">{"'banner (abr)'!$A$14:$G$22"}</definedName>
    <definedName name="PLÑ" hidden="1">{"'banner (abr)'!$A$14:$G$22"}</definedName>
    <definedName name="PÑA" localSheetId="2" hidden="1">{"'banner (abr)'!$A$14:$G$22"}</definedName>
    <definedName name="PÑA" hidden="1">{"'banner (abr)'!$A$14:$G$22"}</definedName>
    <definedName name="PÑÑ" localSheetId="2" hidden="1">{"'banner (abr)'!$A$14:$G$22"}</definedName>
    <definedName name="PÑÑ" hidden="1">{"'banner (abr)'!$A$14:$G$22"}</definedName>
    <definedName name="POL" localSheetId="2" hidden="1">{"'banner (abr)'!$A$14:$G$22"}</definedName>
    <definedName name="POL" hidden="1">{"'banner (abr)'!$A$14:$G$22"}</definedName>
    <definedName name="POÑ" localSheetId="2" hidden="1">{"'banner (abr)'!$A$14:$G$22"}</definedName>
    <definedName name="POÑ" hidden="1">{"'banner (abr)'!$A$14:$G$22"}</definedName>
    <definedName name="POP" localSheetId="2" hidden="1">{"'banner (abr)'!$A$14:$G$22"}</definedName>
    <definedName name="POP" hidden="1">{"'banner (abr)'!$A$14:$G$22"}</definedName>
    <definedName name="postales" localSheetId="2" hidden="1">{"'banner (abr)'!$A$14:$G$22"}</definedName>
    <definedName name="postales" localSheetId="1" hidden="1">{"'banner (abr)'!$A$14:$G$22"}</definedName>
    <definedName name="postales" hidden="1">{"'banner (abr)'!$A$14:$G$22"}</definedName>
    <definedName name="PP" localSheetId="2" hidden="1">{"PYGP",#N/A,TRUE,"PandL";"BALANCEP",#N/A,TRUE,"BS";"Estado Cash Flow",#N/A,TRUE,"CFlow";"debt",#N/A,TRUE,"Debt";"worcap",#N/A,TRUE,"WorCap";"Analisis Impuestos",#N/A,TRUE,"Tax"}</definedName>
    <definedName name="PP" localSheetId="1" hidden="1">{"PYGP",#N/A,TRUE,"PandL";"BALANCEP",#N/A,TRUE,"BS";"Estado Cash Flow",#N/A,TRUE,"CFlow";"debt",#N/A,TRUE,"Debt";"worcap",#N/A,TRUE,"WorCap";"Analisis Impuestos",#N/A,TRUE,"Tax"}</definedName>
    <definedName name="PP" hidden="1">{"PYGP",#N/A,TRUE,"PandL";"BALANCEP",#N/A,TRUE,"BS";"Estado Cash Flow",#N/A,TRUE,"CFlow";"debt",#N/A,TRUE,"Debt";"worcap",#N/A,TRUE,"WorCap";"Analisis Impuestos",#N/A,TRUE,"Tax"}</definedName>
    <definedName name="PRENSA" localSheetId="2" hidden="1">{"'banner (abr)'!$A$14:$G$22"}</definedName>
    <definedName name="PRENSA" localSheetId="1" hidden="1">{"'banner (abr)'!$A$14:$G$22"}</definedName>
    <definedName name="PRENSA" hidden="1">{"'banner (abr)'!$A$14:$G$22"}</definedName>
    <definedName name="PRENSA1" localSheetId="2" hidden="1">{"PYGP",#N/A,TRUE,"PandL";"BALANCEP",#N/A,TRUE,"BS";"Estado Cash Flow",#N/A,TRUE,"CFlow";"debt",#N/A,TRUE,"Debt";"worcap",#N/A,TRUE,"WorCap";"Analisis Impuestos",#N/A,TRUE,"Tax"}</definedName>
    <definedName name="PRENSA1" localSheetId="1" hidden="1">{"PYGP",#N/A,TRUE,"PandL";"BALANCEP",#N/A,TRUE,"BS";"Estado Cash Flow",#N/A,TRUE,"CFlow";"debt",#N/A,TRUE,"Debt";"worcap",#N/A,TRUE,"WorCap";"Analisis Impuestos",#N/A,TRUE,"Tax"}</definedName>
    <definedName name="PRENSA1" hidden="1">{"PYGP",#N/A,TRUE,"PandL";"BALANCEP",#N/A,TRUE,"BS";"Estado Cash Flow",#N/A,TRUE,"CFlow";"debt",#N/A,TRUE,"Debt";"worcap",#N/A,TRUE,"WorCap";"Analisis Impuestos",#N/A,TRUE,"Tax"}</definedName>
    <definedName name="PRENSA2" localSheetId="2" hidden="1">{"'banner (abr)'!$A$14:$G$22"}</definedName>
    <definedName name="PRENSA2" localSheetId="1" hidden="1">{"'banner (abr)'!$A$14:$G$22"}</definedName>
    <definedName name="PRENSA2" hidden="1">{"'banner (abr)'!$A$14:$G$22"}</definedName>
    <definedName name="PRESA2" localSheetId="2" hidden="1">{"PYGP",#N/A,TRUE,"PandL";"BALANCEP",#N/A,TRUE,"BS";"Estado Cash Flow",#N/A,TRUE,"CFlow";"debt",#N/A,TRUE,"Debt";"worcap",#N/A,TRUE,"WorCap";"Analisis Impuestos",#N/A,TRUE,"Tax"}</definedName>
    <definedName name="PRESA2" localSheetId="1" hidden="1">{"PYGP",#N/A,TRUE,"PandL";"BALANCEP",#N/A,TRUE,"BS";"Estado Cash Flow",#N/A,TRUE,"CFlow";"debt",#N/A,TRUE,"Debt";"worcap",#N/A,TRUE,"WorCap";"Analisis Impuestos",#N/A,TRUE,"Tax"}</definedName>
    <definedName name="PRESA2" hidden="1">{"PYGP",#N/A,TRUE,"PandL";"BALANCEP",#N/A,TRUE,"BS";"Estado Cash Flow",#N/A,TRUE,"CFlow";"debt",#N/A,TRUE,"Debt";"worcap",#N/A,TRUE,"WorCap";"Analisis Impuestos",#N/A,TRUE,"Tax"}</definedName>
    <definedName name="q" localSheetId="2" hidden="1">{"'mayo'!$A$1:$AO$202"}</definedName>
    <definedName name="q" localSheetId="1" hidden="1">{"'mayo'!$A$1:$AO$202"}</definedName>
    <definedName name="q" hidden="1">{"'mayo'!$A$1:$AO$202"}</definedName>
    <definedName name="qq" localSheetId="2" hidden="1">{"'banner (abr)'!$A$14:$G$22"}</definedName>
    <definedName name="qq" localSheetId="1" hidden="1">{"'banner (abr)'!$A$14:$G$22"}</definedName>
    <definedName name="qq" hidden="1">{"'banner (abr)'!$A$14:$G$22"}</definedName>
    <definedName name="qqqqqq" localSheetId="2" hidden="1">{"PYGP",#N/A,TRUE,"PandL";"BALANCEP",#N/A,TRUE,"BS";"Estado Cash Flow",#N/A,TRUE,"CFlow";"debt",#N/A,TRUE,"Debt";"worcap",#N/A,TRUE,"WorCap";"Analisis Impuestos",#N/A,TRUE,"Tax"}</definedName>
    <definedName name="qqqqqq" localSheetId="1" hidden="1">{"PYGP",#N/A,TRUE,"PandL";"BALANCEP",#N/A,TRUE,"BS";"Estado Cash Flow",#N/A,TRUE,"CFlow";"debt",#N/A,TRUE,"Debt";"worcap",#N/A,TRUE,"WorCap";"Analisis Impuestos",#N/A,TRUE,"Tax"}</definedName>
    <definedName name="qqqqqq" hidden="1">{"PYGP",#N/A,TRUE,"PandL";"BALANCEP",#N/A,TRUE,"BS";"Estado Cash Flow",#N/A,TRUE,"CFlow";"debt",#N/A,TRUE,"Debt";"worcap",#N/A,TRUE,"WorCap";"Analisis Impuestos",#N/A,TRUE,"Tax"}</definedName>
    <definedName name="QSC" localSheetId="2" hidden="1">{"'banner (abr)'!$A$14:$G$22"}</definedName>
    <definedName name="QSC" hidden="1">{"'banner (abr)'!$A$14:$G$22"}</definedName>
    <definedName name="QW" hidden="1">{"'banner (abr)'!$A$14:$G$22"}</definedName>
    <definedName name="qwer" localSheetId="2" hidden="1">{"Value to Sprint PCS",#N/A,FALSE,"Value to Sprint PCS";"Value to Affiliate",#N/A,FALSE,"Value of 8% Royalty";#N/A,#N/A,FALSE,"Value Summary"}</definedName>
    <definedName name="qwer" hidden="1">{"Value to Sprint PCS",#N/A,FALSE,"Value to Sprint PCS";"Value to Affiliate",#N/A,FALSE,"Value of 8% Royalty";#N/A,#N/A,FALSE,"Value Summary"}</definedName>
    <definedName name="RAD" localSheetId="2" hidden="1">{#N/A,#N/A,FALSE,"ABR";#N/A,#N/A,FALSE,"MAR";#N/A,#N/A,FALSE,"CUSTOS"}</definedName>
    <definedName name="RAD" localSheetId="1" hidden="1">{#N/A,#N/A,FALSE,"ABR";#N/A,#N/A,FALSE,"MAR";#N/A,#N/A,FALSE,"CUSTOS"}</definedName>
    <definedName name="RAD" hidden="1">{#N/A,#N/A,FALSE,"ABR";#N/A,#N/A,FALSE,"MAR";#N/A,#N/A,FALSE,"CUSTOS"}</definedName>
    <definedName name="RADIO" localSheetId="2" hidden="1">{"'banner (abr)'!$A$14:$G$22"}</definedName>
    <definedName name="RADIO" localSheetId="1" hidden="1">{"'banner (abr)'!$A$14:$G$22"}</definedName>
    <definedName name="RADIO" hidden="1">{"'banner (abr)'!$A$14:$G$22"}</definedName>
    <definedName name="recarga" localSheetId="2" hidden="1">{"'banner (abr)'!$A$14:$G$22"}</definedName>
    <definedName name="recarga" localSheetId="1" hidden="1">{"'banner (abr)'!$A$14:$G$22"}</definedName>
    <definedName name="recarga" hidden="1">{"'banner (abr)'!$A$14:$G$22"}</definedName>
    <definedName name="re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ÑLK" localSheetId="2" hidden="1">{"'banner (abr)'!$A$14:$G$22"}</definedName>
    <definedName name="RÑLK" hidden="1">{"'banner (abr)'!$A$14:$G$22"}</definedName>
    <definedName name="rocio" localSheetId="2" hidden="1">{"PYGP",#N/A,TRUE,"PandL";"BALANCEP",#N/A,TRUE,"BS";"Estado Cash Flow",#N/A,TRUE,"CFlow";"debt",#N/A,TRUE,"Debt";"worcap",#N/A,TRUE,"WorCap";"Analisis Impuestos",#N/A,TRUE,"Tax"}</definedName>
    <definedName name="rocio" localSheetId="1" hidden="1">{"PYGP",#N/A,TRUE,"PandL";"BALANCEP",#N/A,TRUE,"BS";"Estado Cash Flow",#N/A,TRUE,"CFlow";"debt",#N/A,TRUE,"Debt";"worcap",#N/A,TRUE,"WorCap";"Analisis Impuestos",#N/A,TRUE,"Tax"}</definedName>
    <definedName name="rocio" hidden="1">{"PYGP",#N/A,TRUE,"PandL";"BALANCEP",#N/A,TRUE,"BS";"Estado Cash Flow",#N/A,TRUE,"CFlow";"debt",#N/A,TRUE,"Debt";"worcap",#N/A,TRUE,"WorCap";"Analisis Impuestos",#N/A,TRUE,"Tax"}</definedName>
    <definedName name="rotacion2" localSheetId="2" hidden="1">{"'banner (abr)'!$A$14:$G$22"}</definedName>
    <definedName name="rotacion2" localSheetId="1" hidden="1">{"'banner (abr)'!$A$14:$G$22"}</definedName>
    <definedName name="rotacion2" hidden="1">{"'banner (abr)'!$A$14:$G$22"}</definedName>
    <definedName name="rr" localSheetId="2" hidden="1">{"'mayo'!$A$1:$AO$202"}</definedName>
    <definedName name="rr" localSheetId="1" hidden="1">{"'mayo'!$A$1:$AO$202"}</definedName>
    <definedName name="rr" hidden="1">{"'mayo'!$A$1:$AO$202"}</definedName>
    <definedName name="RRRR" localSheetId="2" hidden="1">{"'banner (abr)'!$A$14:$G$22"}</definedName>
    <definedName name="RRRR" hidden="1">{"'banner (abr)'!$A$14:$G$22"}</definedName>
    <definedName name="rrrrr" hidden="1">{"PYGP",#N/A,TRUE,"PandL";"BALANCEP",#N/A,TRUE,"BS";"Estado Cash Flow",#N/A,TRUE,"CFlow";"debt",#N/A,TRUE,"Debt";"worcap",#N/A,TRUE,"WorCap";"Analisis Impuestos",#N/A,TRUE,"Tax"}</definedName>
    <definedName name="RT" localSheetId="2" hidden="1">{"'banner (abr)'!$A$14:$G$22"}</definedName>
    <definedName name="RT" hidden="1">{"'banner (abr)'!$A$14:$G$22"}</definedName>
    <definedName name="RTP" localSheetId="2" hidden="1">{#N/A,#N/A,FALSE,"ABR";#N/A,#N/A,FALSE,"MAR";#N/A,#N/A,FALSE,"CUSTOS"}</definedName>
    <definedName name="RTP" localSheetId="1" hidden="1">{#N/A,#N/A,FALSE,"ABR";#N/A,#N/A,FALSE,"MAR";#N/A,#N/A,FALSE,"CUSTOS"}</definedName>
    <definedName name="RTP" hidden="1">{#N/A,#N/A,FALSE,"ABR";#N/A,#N/A,FALSE,"MAR";#N/A,#N/A,FALSE,"CUSTOS"}</definedName>
    <definedName name="RUI" localSheetId="2" hidden="1">{#N/A,#N/A,FALSE,"ABR";#N/A,#N/A,FALSE,"MAR";#N/A,#N/A,FALSE,"CUSTOS"}</definedName>
    <definedName name="RUI" localSheetId="1" hidden="1">{#N/A,#N/A,FALSE,"ABR";#N/A,#N/A,FALSE,"MAR";#N/A,#N/A,FALSE,"CUSTOS"}</definedName>
    <definedName name="RUI" hidden="1">{#N/A,#N/A,FALSE,"ABR";#N/A,#N/A,FALSE,"MAR";#N/A,#N/A,FALSE,"CUSTOS"}</definedName>
    <definedName name="RUIO" localSheetId="2" hidden="1">{#N/A,#N/A,FALSE,"ABR";#N/A,#N/A,FALSE,"MAR";#N/A,#N/A,FALSE,"CUSTOS"}</definedName>
    <definedName name="RUIO" localSheetId="1" hidden="1">{#N/A,#N/A,FALSE,"ABR";#N/A,#N/A,FALSE,"MAR";#N/A,#N/A,FALSE,"CUSTOS"}</definedName>
    <definedName name="RUIO" hidden="1">{#N/A,#N/A,FALSE,"ABR";#N/A,#N/A,FALSE,"MAR";#N/A,#N/A,FALSE,"CUSTOS"}</definedName>
    <definedName name="RUIP" localSheetId="2" hidden="1">{#N/A,#N/A,FALSE,"ABR";#N/A,#N/A,FALSE,"MAR";#N/A,#N/A,FALSE,"CUSTOS"}</definedName>
    <definedName name="RUIP" localSheetId="1" hidden="1">{#N/A,#N/A,FALSE,"ABR";#N/A,#N/A,FALSE,"MAR";#N/A,#N/A,FALSE,"CUSTOS"}</definedName>
    <definedName name="RUIP" hidden="1">{#N/A,#N/A,FALSE,"ABR";#N/A,#N/A,FALSE,"MAR";#N/A,#N/A,FALSE,"CUSTOS"}</definedName>
    <definedName name="RWESDF" localSheetId="2" hidden="1">{"'mayo'!$A$1:$AO$202"}</definedName>
    <definedName name="RWESDF" localSheetId="1" hidden="1">{"'mayo'!$A$1:$AO$202"}</definedName>
    <definedName name="RWESDF" hidden="1">{"'mayo'!$A$1:$AO$202"}</definedName>
    <definedName name="saa" localSheetId="2" hidden="1">{"'banner (abr)'!$A$14:$G$22"}</definedName>
    <definedName name="saa" localSheetId="1" hidden="1">{"'banner (abr)'!$A$14:$G$22"}</definedName>
    <definedName name="saa" hidden="1">{"'banner (abr)'!$A$14:$G$22"}</definedName>
    <definedName name="sasaas" localSheetId="2" hidden="1">{"'banner (abr)'!$A$14:$G$22"}</definedName>
    <definedName name="sasaas" localSheetId="1" hidden="1">{"'banner (abr)'!$A$14:$G$22"}</definedName>
    <definedName name="sasaas" hidden="1">{"'banner (abr)'!$A$14:$G$22"}</definedName>
    <definedName name="sda" localSheetId="2" hidden="1">{"'banner (abr)'!$A$14:$G$22"}</definedName>
    <definedName name="sda" localSheetId="1" hidden="1">{"'banner (abr)'!$A$14:$G$22"}</definedName>
    <definedName name="sda" hidden="1">{"'banner (abr)'!$A$14:$G$22"}</definedName>
    <definedName name="SDF" localSheetId="2" hidden="1">{"'banner (abr)'!$A$14:$G$22"}</definedName>
    <definedName name="SDF" localSheetId="1" hidden="1">{"'banner (abr)'!$A$14:$G$22"}</definedName>
    <definedName name="SDF" hidden="1">{"'banner (abr)'!$A$14:$G$22"}</definedName>
    <definedName name="SDFD" localSheetId="2" hidden="1">{"'banner (abr)'!$A$14:$G$22"}</definedName>
    <definedName name="SDFD" hidden="1">{"'banner (abr)'!$A$14:$G$22"}</definedName>
    <definedName name="sdfh" localSheetId="2" hidden="1">{"'banner (abr)'!$A$14:$G$22"}</definedName>
    <definedName name="sdfh" localSheetId="1" hidden="1">{"'banner (abr)'!$A$14:$G$22"}</definedName>
    <definedName name="sdfh" hidden="1">{"'banner (abr)'!$A$14:$G$22"}</definedName>
    <definedName name="sdfhsdfh" localSheetId="2" hidden="1">{"'banner (abr)'!$A$14:$G$22"}</definedName>
    <definedName name="sdfhsdfh" hidden="1">{"'banner (abr)'!$A$14:$G$22"}</definedName>
    <definedName name="sdfhsfdh" localSheetId="2" hidden="1">{"'banner (abr)'!$A$14:$G$22"}</definedName>
    <definedName name="sdfhsfdh" localSheetId="1" hidden="1">{"'banner (abr)'!$A$14:$G$22"}</definedName>
    <definedName name="sdfhsfdh" hidden="1">{"'banner (abr)'!$A$14:$G$22"}</definedName>
    <definedName name="sencount" hidden="1">1</definedName>
    <definedName name="sfg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LDJFKGH" localSheetId="2" hidden="1">{"'banner (abr)'!$A$14:$G$22"}</definedName>
    <definedName name="SLDJFKGH" localSheetId="1" hidden="1">{"'banner (abr)'!$A$14:$G$22"}</definedName>
    <definedName name="SLDJFKGH" hidden="1">{"'banner (abr)'!$A$14:$G$22"}</definedName>
    <definedName name="SOLUCIONES" localSheetId="2" hidden="1">{"'banner (abr)'!$A$14:$G$22"}</definedName>
    <definedName name="SOLUCIONES" localSheetId="1" hidden="1">{"'banner (abr)'!$A$14:$G$22"}</definedName>
    <definedName name="SOLUCIONES" hidden="1">{"'banner (abr)'!$A$14:$G$22"}</definedName>
    <definedName name="sonia" hidden="1">{"PYGP",#N/A,TRUE,"PandL";"BALANCEP",#N/A,TRUE,"BS";"Estado Cash Flow",#N/A,TRUE,"CFlow";"debt",#N/A,TRUE,"Debt";"worcap",#N/A,TRUE,"WorCap";"Analisis Impuestos",#N/A,TRUE,"Tax"}</definedName>
    <definedName name="SS" localSheetId="2" hidden="1">{"'mayo'!$A$1:$AO$202"}</definedName>
    <definedName name="SS" localSheetId="1" hidden="1">{"'mayo'!$A$1:$AO$202"}</definedName>
    <definedName name="SS" hidden="1">{"'mayo'!$A$1:$AO$202"}</definedName>
    <definedName name="sss" hidden="1">{"'banner (abr)'!$A$14:$G$22"}</definedName>
    <definedName name="SSSS" localSheetId="2" hidden="1">{"'banner (abr)'!$A$14:$G$22"}</definedName>
    <definedName name="SSSS" hidden="1">{"'banner (abr)'!$A$14:$G$22"}</definedName>
    <definedName name="sssss" localSheetId="2" hidden="1">{"'banner (abr)'!$A$14:$G$22"}</definedName>
    <definedName name="sssss" hidden="1">{"'banner (abr)'!$A$14:$G$22"}</definedName>
    <definedName name="ssssssss" localSheetId="2" hidden="1">{"'banner (abr)'!$A$14:$G$22"}</definedName>
    <definedName name="ssssssss" hidden="1">{"'banner (abr)'!$A$14:$G$22"}</definedName>
    <definedName name="SUR" localSheetId="2" hidden="1">{"'banner (abr)'!$A$14:$G$22"}</definedName>
    <definedName name="SUR" hidden="1">{"'banner (abr)'!$A$14:$G$22"}</definedName>
    <definedName name="T" localSheetId="2" hidden="1">{"'banner (abr)'!$A$14:$G$22"}</definedName>
    <definedName name="T" localSheetId="1" hidden="1">{"'banner (abr)'!$A$14:$G$22"}</definedName>
    <definedName name="T" hidden="1">{"'banner (abr)'!$A$14:$G$22"}</definedName>
    <definedName name="target" localSheetId="2" hidden="1">{"'banner (abr)'!$A$14:$G$22"}</definedName>
    <definedName name="target" localSheetId="1" hidden="1">{"'banner (abr)'!$A$14:$G$22"}</definedName>
    <definedName name="target" hidden="1">{"'banner (abr)'!$A$14:$G$22"}</definedName>
    <definedName name="target2" localSheetId="2" hidden="1">{"'banner (abr)'!$A$14:$G$22"}</definedName>
    <definedName name="target2" localSheetId="1" hidden="1">{"'banner (abr)'!$A$14:$G$22"}</definedName>
    <definedName name="target2" hidden="1">{"'banner (abr)'!$A$14:$G$22"}</definedName>
    <definedName name="tie" localSheetId="2" hidden="1">{"Value to Sprint PCS",#N/A,FALSE,"Value to Sprint PCS";"Value to Affiliate",#N/A,FALSE,"Value of 8% Royalty";#N/A,#N/A,FALSE,"Value Summary"}</definedName>
    <definedName name="tie" hidden="1">{"Value to Sprint PCS",#N/A,FALSE,"Value to Sprint PCS";"Value to Affiliate",#N/A,FALSE,"Value of 8% Royalty";#N/A,#N/A,FALSE,"Value Summary"}</definedName>
    <definedName name="TRF" localSheetId="2" hidden="1">{"'banner (abr)'!$A$14:$G$22"}</definedName>
    <definedName name="TRF" hidden="1">{"'banner (abr)'!$A$14:$G$22"}</definedName>
    <definedName name="TRR" hidden="1">{"'banner (abr)'!$A$14:$G$22"}</definedName>
    <definedName name="TSFJUN15" localSheetId="2" hidden="1">{#N/A,#N/A,FALSE,"ABR";#N/A,#N/A,FALSE,"MAR";#N/A,#N/A,FALSE,"CUSTOS"}</definedName>
    <definedName name="TSFJUN15" localSheetId="1" hidden="1">{#N/A,#N/A,FALSE,"ABR";#N/A,#N/A,FALSE,"MAR";#N/A,#N/A,FALSE,"CUSTOS"}</definedName>
    <definedName name="TSFJUN15" hidden="1">{#N/A,#N/A,FALSE,"ABR";#N/A,#N/A,FALSE,"MAR";#N/A,#N/A,FALSE,"CUSTOS"}</definedName>
    <definedName name="TTR" localSheetId="2" hidden="1">{"'banner (abr)'!$A$14:$G$22"}</definedName>
    <definedName name="TTR" hidden="1">{"'banner (abr)'!$A$14:$G$22"}</definedName>
    <definedName name="TTT" localSheetId="2" hidden="1">{#N/A,#N/A,FALSE,"ABR";#N/A,#N/A,FALSE,"MAR";#N/A,#N/A,FALSE,"CUSTOS"}</definedName>
    <definedName name="TTT" localSheetId="1" hidden="1">{#N/A,#N/A,FALSE,"ABR";#N/A,#N/A,FALSE,"MAR";#N/A,#N/A,FALSE,"CUSTOS"}</definedName>
    <definedName name="TTT" hidden="1">{#N/A,#N/A,FALSE,"ABR";#N/A,#N/A,FALSE,"MAR";#N/A,#N/A,FALSE,"CUSTOS"}</definedName>
    <definedName name="TTTTT" localSheetId="2" hidden="1">{"'banner (abr)'!$A$14:$G$22"}</definedName>
    <definedName name="TTTTT" localSheetId="1" hidden="1">{"'banner (abr)'!$A$14:$G$22"}</definedName>
    <definedName name="TTTTT" hidden="1">{"'banner (abr)'!$A$14:$G$22"}</definedName>
    <definedName name="tuio" localSheetId="2" hidden="1">{"'banner (abr)'!$A$14:$G$22"}</definedName>
    <definedName name="tuio" localSheetId="1" hidden="1">{"'banner (abr)'!$A$14:$G$22"}</definedName>
    <definedName name="tuio" hidden="1">{"'banner (abr)'!$A$14:$G$22"}</definedName>
    <definedName name="TVE" localSheetId="2" hidden="1">{"'mayo'!$A$1:$AO$202"}</definedName>
    <definedName name="TVE" localSheetId="1" hidden="1">{"'mayo'!$A$1:$AO$202"}</definedName>
    <definedName name="TVE" hidden="1">{"'mayo'!$A$1:$AO$202"}</definedName>
    <definedName name="TVI" localSheetId="2" hidden="1">{#N/A,#N/A,FALSE,"ABR";#N/A,#N/A,FALSE,"MAR";#N/A,#N/A,FALSE,"CUSTOS"}</definedName>
    <definedName name="TVI" localSheetId="1" hidden="1">{#N/A,#N/A,FALSE,"ABR";#N/A,#N/A,FALSE,"MAR";#N/A,#N/A,FALSE,"CUSTOS"}</definedName>
    <definedName name="TVI" hidden="1">{#N/A,#N/A,FALSE,"ABR";#N/A,#N/A,FALSE,"MAR";#N/A,#N/A,FALSE,"CUSTOS"}</definedName>
    <definedName name="TYJ" localSheetId="2" hidden="1">{"'banner (abr)'!$A$14:$G$22"}</definedName>
    <definedName name="TYJ" hidden="1">{"'banner (abr)'!$A$14:$G$22"}</definedName>
    <definedName name="uioyl" localSheetId="2" hidden="1">{"'banner (abr)'!$A$14:$G$22"}</definedName>
    <definedName name="uioyl" hidden="1">{"'banner (abr)'!$A$14:$G$22"}</definedName>
    <definedName name="uyhi" localSheetId="2" hidden="1">{"'mayo'!$A$1:$AO$202"}</definedName>
    <definedName name="uyhi" localSheetId="1" hidden="1">{"'mayo'!$A$1:$AO$202"}</definedName>
    <definedName name="uyhi" hidden="1">{"'mayo'!$A$1:$AO$202"}</definedName>
    <definedName name="VBH" localSheetId="2" hidden="1">{"'banner (abr)'!$A$14:$G$22"}</definedName>
    <definedName name="VBH" hidden="1">{"'banner (abr)'!$A$14:$G$22"}</definedName>
    <definedName name="wer" localSheetId="2" hidden="1">{"'banner (abr)'!$A$14:$G$22"}</definedName>
    <definedName name="wer" localSheetId="1" hidden="1">{"'banner (abr)'!$A$14:$G$22"}</definedName>
    <definedName name="wer" hidden="1">{"'banner (abr)'!$A$14:$G$22"}</definedName>
    <definedName name="WQ" localSheetId="2" hidden="1">{"'banner (abr)'!$A$14:$G$22"}</definedName>
    <definedName name="WQ" hidden="1">{"'banner (abr)'!$A$14:$G$22"}</definedName>
    <definedName name="wrn.Affiliate._.Financials." localSheetId="2" hidden="1">{"Income Statement",#N/A,TRUE,"Financials";"Balance Sheet and Cash Flow",#N/A,TRUE,"Financials";"Capital Schedule",#N/A,TRUE,"Financials"}</definedName>
    <definedName name="wrn.Affiliate._.Financials." hidden="1">{"Income Statement",#N/A,TRUE,"Financials";"Balance Sheet and Cash Flow",#N/A,TRUE,"Financials";"Capital Schedule",#N/A,TRUE,"Financials"}</definedName>
    <definedName name="wrn.all." localSheetId="2" hidden="1">{#N/A,#N/A,FALSE,"W-Cons";#N/A,#N/A,FALSE,"MTAs";#N/A,#N/A,FALSE,"BTAs";#N/A,#N/A,FALSE,"D.C.";#N/A,#N/A,FALSE,"L.A."}</definedName>
    <definedName name="wrn.all." hidden="1">{#N/A,#N/A,FALSE,"W-Cons";#N/A,#N/A,FALSE,"MTAs";#N/A,#N/A,FALSE,"BTAs";#N/A,#N/A,FALSE,"D.C.";#N/A,#N/A,FALSE,"L.A."}</definedName>
    <definedName name="wrn.Cuentas._.de._.Resultados." localSheetId="2" hidden="1">{"PYGP",#N/A,TRUE,"PandL";"BALANCEP",#N/A,TRUE,"BS";"Estado Cash Flow",#N/A,TRUE,"CFlow";"debt",#N/A,TRUE,"Debt";"worcap",#N/A,TRUE,"WorCap";"Analisis Impuestos",#N/A,TRUE,"Tax"}</definedName>
    <definedName name="wrn.Cuentas._.de._.Resultados." localSheetId="1" hidden="1">{"PYGP",#N/A,TRUE,"PandL";"BALANCEP",#N/A,TRUE,"BS";"Estado Cash Flow",#N/A,TRUE,"CFlow";"debt",#N/A,TRUE,"Debt";"worcap",#N/A,TRUE,"WorCap";"Analisis Impuestos",#N/A,TRUE,"Tax"}</definedName>
    <definedName name="wrn.Cuentas._.de._.Resultados." hidden="1">{"PYGP",#N/A,TRUE,"PandL";"BALANCEP",#N/A,TRUE,"BS";"Estado Cash Flow",#N/A,TRUE,"CFlow";"debt",#N/A,TRUE,"Debt";"worcap",#N/A,TRUE,"WorCap";"Analisis Impuestos",#N/A,TRUE,"Tax"}</definedName>
    <definedName name="wrn.ESCOVA01." localSheetId="2" hidden="1">{#N/A,#N/A,FALSE,"ABR";#N/A,#N/A,FALSE,"MAR";#N/A,#N/A,FALSE,"CUSTOS"}</definedName>
    <definedName name="wrn.ESCOVA01." localSheetId="1" hidden="1">{#N/A,#N/A,FALSE,"ABR";#N/A,#N/A,FALSE,"MAR";#N/A,#N/A,FALSE,"CUSTOS"}</definedName>
    <definedName name="wrn.ESCOVA01." hidden="1">{#N/A,#N/A,FALSE,"ABR";#N/A,#N/A,FALSE,"MAR";#N/A,#N/A,FALSE,"CUSTOS"}</definedName>
    <definedName name="wrn.Executive._.package." localSheetId="2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Executive._.package.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Informe._.Rebeca.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Kostenplan._.national." localSheetId="2" hidden="1">{#N/A,#N/A,FALSE,"Kostenplan"}</definedName>
    <definedName name="wrn.Kostenplan._.national." localSheetId="1" hidden="1">{#N/A,#N/A,FALSE,"Kostenplan"}</definedName>
    <definedName name="wrn.Kostenplan._.national." hidden="1">{#N/A,#N/A,FALSE,"Kostenplan"}</definedName>
    <definedName name="wrn.Modelo._.Base." localSheetId="2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localSheetId="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Resumen._.de._.Hipotesis." localSheetId="2" hidden="1">{"Resumen Hipotesis 1",#N/A,TRUE,"Resumen1";"Resumen de Hipotesis 2",#N/A,TRUE,"Resumen2";"Resumen Hipotesis 3",#N/A,TRUE,"Resumen3"}</definedName>
    <definedName name="wrn.Resumen._.de._.Hipotesis." localSheetId="1" hidden="1">{"Resumen Hipotesis 1",#N/A,TRUE,"Resumen1";"Resumen de Hipotesis 2",#N/A,TRUE,"Resumen2";"Resumen Hipotesis 3",#N/A,TRUE,"Resumen3"}</definedName>
    <definedName name="wrn.Resumen._.de._.Hipotesis." hidden="1">{"Resumen Hipotesis 1",#N/A,TRUE,"Resumen1";"Resumen de Hipotesis 2",#N/A,TRUE,"Resumen2";"Resumen Hipotesis 3",#N/A,TRUE,"Resumen3"}</definedName>
    <definedName name="wrn.test." localSheetId="2" hidden="1">{#N/A,#N/A,FALSE,"Software";#N/A,#N/A,FALSE,"Labor";#N/A,#N/A,FALSE,"Software"}</definedName>
    <definedName name="wrn.test." hidden="1">{#N/A,#N/A,FALSE,"Software";#N/A,#N/A,FALSE,"Labor";#N/A,#N/A,FALSE,"Software"}</definedName>
    <definedName name="wrn.total." localSheetId="2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total.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Valoracion." localSheetId="2" hidden="1">{"DCF1",#N/A,TRUE,"DCF";"Analisis Wacc",#N/A,TRUE,"WACC"}</definedName>
    <definedName name="wrn.Valoracion." localSheetId="1" hidden="1">{"DCF1",#N/A,TRUE,"DCF";"Analisis Wacc",#N/A,TRUE,"WACC"}</definedName>
    <definedName name="wrn.Valoracion." hidden="1">{"DCF1",#N/A,TRUE,"DCF";"Analisis Wacc",#N/A,TRUE,"WACC"}</definedName>
    <definedName name="wrn.Value._.Summaries." localSheetId="2" hidden="1">{"Value to Sprint PCS",#N/A,FALSE,"Value to Sprint PCS";"Value to Affiliate",#N/A,FALSE,"Value of 8% Royalty";#N/A,#N/A,FALSE,"Value Summary"}</definedName>
    <definedName name="wrn.Value._.Summaries." hidden="1">{"Value to Sprint PCS",#N/A,FALSE,"Value to Sprint PCS";"Value to Affiliate",#N/A,FALSE,"Value of 8% Royalty";#N/A,#N/A,FALSE,"Value Summary"}</definedName>
    <definedName name="wrn.Variaciones._.del._.Modelo." localSheetId="2" hidden="1">{"Efecto Variaciones Modelo",#N/A,TRUE,"Variations";"Hipotesis Variaciones Modelo",#N/A,TRUE,"Hipot Varia"}</definedName>
    <definedName name="wrn.Variaciones._.del._.Modelo." localSheetId="1" hidden="1">{"Efecto Variaciones Modelo",#N/A,TRUE,"Variations";"Hipotesis Variaciones Modelo",#N/A,TRUE,"Hipot Varia"}</definedName>
    <definedName name="wrn.Variaciones._.del._.Modelo." hidden="1">{"Efecto Variaciones Modelo",#N/A,TRUE,"Variations";"Hipotesis Variaciones Modelo",#N/A,TRUE,"Hipot Varia"}</definedName>
    <definedName name="wrn_KP_national" localSheetId="2" hidden="1">{#N/A,#N/A,FALSE,"Kostenplan"}</definedName>
    <definedName name="wrn_KP_national" localSheetId="1" hidden="1">{#N/A,#N/A,FALSE,"Kostenplan"}</definedName>
    <definedName name="wrn_KP_national" hidden="1">{#N/A,#N/A,FALSE,"Kostenplan"}</definedName>
    <definedName name="WSA" localSheetId="2" hidden="1">{"'banner (abr)'!$A$14:$G$22"}</definedName>
    <definedName name="WSA" hidden="1">{"'banner (abr)'!$A$14:$G$22"}</definedName>
    <definedName name="x" localSheetId="2" hidden="1">{"'banner (abr)'!$A$14:$G$22"}</definedName>
    <definedName name="x" localSheetId="1" hidden="1">{"'banner (abr)'!$A$14:$G$22"}</definedName>
    <definedName name="x" hidden="1">{"'banner (abr)'!$A$14:$G$22"}</definedName>
    <definedName name="XCG" localSheetId="2" hidden="1">{"'banner (abr)'!$A$14:$G$22"}</definedName>
    <definedName name="XCG" localSheetId="1" hidden="1">{"'banner (abr)'!$A$14:$G$22"}</definedName>
    <definedName name="XCG" hidden="1">{"'banner (abr)'!$A$14:$G$22"}</definedName>
    <definedName name="XCXCX" localSheetId="2" hidden="1">{"'banner (abr)'!$A$14:$G$22"}</definedName>
    <definedName name="XCXCX" hidden="1">{"'banner (abr)'!$A$14:$G$22"}</definedName>
    <definedName name="xf" localSheetId="2" hidden="1">{"'banner (abr)'!$A$14:$G$22"}</definedName>
    <definedName name="xf" hidden="1">{"'banner (abr)'!$A$14:$G$22"}</definedName>
    <definedName name="XHH" localSheetId="2" hidden="1">{"'banner (abr)'!$A$14:$G$22"}</definedName>
    <definedName name="XHH" hidden="1">{"'banner (abr)'!$A$14:$G$22"}</definedName>
    <definedName name="XRFTH" localSheetId="2" hidden="1">{#N/A,#N/A,FALSE,"ABR";#N/A,#N/A,FALSE,"MAR";#N/A,#N/A,FALSE,"CUSTOS"}</definedName>
    <definedName name="XRFTH" localSheetId="1" hidden="1">{#N/A,#N/A,FALSE,"ABR";#N/A,#N/A,FALSE,"MAR";#N/A,#N/A,FALSE,"CUSTOS"}</definedName>
    <definedName name="XRFTH" hidden="1">{#N/A,#N/A,FALSE,"ABR";#N/A,#N/A,FALSE,"MAR";#N/A,#N/A,FALSE,"CUSTOS"}</definedName>
    <definedName name="xsfzsethrthkedoiuwsifjALjn" localSheetId="2" hidden="1">{"'banner (abr)'!$A$14:$G$22"}</definedName>
    <definedName name="xsfzsethrthkedoiuwsifjALjn" localSheetId="1" hidden="1">{"'banner (abr)'!$A$14:$G$22"}</definedName>
    <definedName name="xsfzsethrthkedoiuwsifjALjn" hidden="1">{"'banner (abr)'!$A$14:$G$22"}</definedName>
    <definedName name="xxxx" hidden="1">{"'banner (abr)'!$A$14:$G$22"}</definedName>
    <definedName name="XXXXX" localSheetId="2" hidden="1">{"'banner (abr)'!$A$14:$G$22"}</definedName>
    <definedName name="XXXXX" localSheetId="1" hidden="1">{"'banner (abr)'!$A$14:$G$22"}</definedName>
    <definedName name="XXXXX" hidden="1">{"'banner (abr)'!$A$14:$G$22"}</definedName>
    <definedName name="XZA" localSheetId="2" hidden="1">{"'banner (abr)'!$A$14:$G$22"}</definedName>
    <definedName name="XZA" hidden="1">{"'banner (abr)'!$A$14:$G$22"}</definedName>
    <definedName name="yr" localSheetId="2" hidden="1">{"DCF1",#N/A,TRUE,"DCF";"Analisis Wacc",#N/A,TRUE,"WACC"}</definedName>
    <definedName name="yr" localSheetId="1" hidden="1">{"DCF1",#N/A,TRUE,"DCF";"Analisis Wacc",#N/A,TRUE,"WACC"}</definedName>
    <definedName name="yr" hidden="1">{"DCF1",#N/A,TRUE,"DCF";"Analisis Wacc",#N/A,TRUE,"WACC"}</definedName>
    <definedName name="YU" localSheetId="2" hidden="1">{"'banner (abr)'!$A$14:$G$22"}</definedName>
    <definedName name="YU" hidden="1">{"'banner (abr)'!$A$14:$G$22"}</definedName>
    <definedName name="YUI" localSheetId="2" hidden="1">{"'banner (abr)'!$A$14:$G$22"}</definedName>
    <definedName name="YUI" hidden="1">{"'banner (abr)'!$A$14:$G$22"}</definedName>
    <definedName name="YUII" localSheetId="2" hidden="1">{"'banner (abr)'!$A$14:$G$22"}</definedName>
    <definedName name="YUII" hidden="1">{"'banner (abr)'!$A$14:$G$22"}</definedName>
    <definedName name="yy" localSheetId="2" hidden="1">{"'banner (abr)'!$A$14:$G$22"}</definedName>
    <definedName name="yy" localSheetId="1" hidden="1">{"'banner (abr)'!$A$14:$G$22"}</definedName>
    <definedName name="yy" hidden="1">{"'banner (abr)'!$A$14:$G$22"}</definedName>
    <definedName name="z" localSheetId="2" hidden="1">{"'banner (abr)'!$A$14:$G$22"}</definedName>
    <definedName name="z" hidden="1">{"'banner (abr)'!$A$14:$G$22"}</definedName>
    <definedName name="ZDG" localSheetId="2" hidden="1">{"'mayo'!$A$1:$AO$202"}</definedName>
    <definedName name="ZDG" hidden="1">{"'mayo'!$A$1:$AO$202"}</definedName>
    <definedName name="ZDH" localSheetId="2" hidden="1">#REF!</definedName>
    <definedName name="ZDH" localSheetId="1" hidden="1">#REF!</definedName>
    <definedName name="ZDH" hidden="1">#REF!</definedName>
    <definedName name="zxx" localSheetId="2" hidden="1">{"'mayo'!$A$1:$AO$202"}</definedName>
    <definedName name="zxx" hidden="1">{"'mayo'!$A$1:$AO$202"}</definedName>
    <definedName name="ZZZZZZZZZZZZZZZZZZZZ" localSheetId="2" hidden="1">{"'banner (abr)'!$A$14:$G$22"}</definedName>
    <definedName name="ZZZZZZZZZZZZZZZZZZZZ" localSheetId="1" hidden="1">{"'banner (abr)'!$A$14:$G$22"}</definedName>
    <definedName name="ZZZZZZZZZZZZZZZZZZZZ" hidden="1">{"'banner (abr)'!$A$14:$G$22"}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6" i="30" l="1"/>
  <c r="I25" i="30"/>
  <c r="AJ28" i="30" l="1"/>
  <c r="AI28" i="30"/>
  <c r="AH28" i="30"/>
  <c r="AL28" i="30"/>
  <c r="AK28" i="30"/>
  <c r="AN28" i="30"/>
  <c r="AM28" i="30"/>
  <c r="AG28" i="30"/>
  <c r="AF28" i="30"/>
  <c r="AE28" i="30"/>
  <c r="AD28" i="30"/>
  <c r="AC28" i="30"/>
  <c r="AB28" i="30"/>
  <c r="AA28" i="30"/>
  <c r="Z28" i="30"/>
  <c r="Y28" i="30"/>
  <c r="X28" i="30"/>
  <c r="W28" i="30"/>
  <c r="V28" i="30"/>
  <c r="U28" i="30"/>
  <c r="T28" i="30"/>
  <c r="S28" i="30"/>
  <c r="R28" i="30"/>
  <c r="Q28" i="30"/>
  <c r="P28" i="30"/>
  <c r="O28" i="30"/>
  <c r="N28" i="30"/>
  <c r="M28" i="30"/>
  <c r="L28" i="30"/>
  <c r="K28" i="30"/>
  <c r="J28" i="30"/>
  <c r="AU26" i="30"/>
  <c r="AX26" i="30" s="1"/>
  <c r="AP26" i="30"/>
  <c r="AU25" i="30"/>
  <c r="AP25" i="30"/>
  <c r="AU24" i="30"/>
  <c r="AX24" i="30" s="1"/>
  <c r="AP24" i="30"/>
  <c r="I24" i="30"/>
  <c r="I28" i="30" s="1"/>
  <c r="L23" i="30"/>
  <c r="M23" i="30" s="1"/>
  <c r="N23" i="30" s="1"/>
  <c r="O23" i="30" s="1"/>
  <c r="P23" i="30" s="1"/>
  <c r="Q23" i="30" s="1"/>
  <c r="R23" i="30" s="1"/>
  <c r="S23" i="30" s="1"/>
  <c r="T23" i="30" s="1"/>
  <c r="U23" i="30" s="1"/>
  <c r="V23" i="30" s="1"/>
  <c r="W23" i="30" s="1"/>
  <c r="X23" i="30" s="1"/>
  <c r="Y23" i="30" s="1"/>
  <c r="Z23" i="30" s="1"/>
  <c r="AA23" i="30" s="1"/>
  <c r="AB23" i="30" s="1"/>
  <c r="AC23" i="30" s="1"/>
  <c r="AD23" i="30" s="1"/>
  <c r="AE23" i="30" s="1"/>
  <c r="AF23" i="30" s="1"/>
  <c r="AG23" i="30" s="1"/>
  <c r="AH23" i="30" s="1"/>
  <c r="AI23" i="30" s="1"/>
  <c r="AJ23" i="30" s="1"/>
  <c r="AK23" i="30" s="1"/>
  <c r="AL23" i="30" s="1"/>
  <c r="AM23" i="30" s="1"/>
  <c r="AN23" i="30" s="1"/>
  <c r="A7" i="30"/>
  <c r="AP28" i="30" l="1"/>
  <c r="AV26" i="30"/>
  <c r="AY26" i="30" s="1"/>
  <c r="AQ24" i="30"/>
  <c r="AQ28" i="30" s="1"/>
  <c r="AV25" i="30"/>
  <c r="AY25" i="30" s="1"/>
  <c r="AV24" i="30"/>
  <c r="AY24" i="30" s="1"/>
  <c r="AX25" i="30"/>
  <c r="AY28" i="30" l="1"/>
  <c r="AY31" i="30" s="1"/>
  <c r="AY32" i="30" s="1"/>
  <c r="AY33" i="30" s="1"/>
</calcChain>
</file>

<file path=xl/sharedStrings.xml><?xml version="1.0" encoding="utf-8"?>
<sst xmlns="http://schemas.openxmlformats.org/spreadsheetml/2006/main" count="249" uniqueCount="94">
  <si>
    <t>TOTALES</t>
  </si>
  <si>
    <t>L</t>
  </si>
  <si>
    <t>TARIFA UNITARIA</t>
  </si>
  <si>
    <t>NETO UNITARIO</t>
  </si>
  <si>
    <t>TOTAL NETO</t>
  </si>
  <si>
    <t>INDIVIDUOS PONDERADOS</t>
  </si>
  <si>
    <t>SOPORTE</t>
  </si>
  <si>
    <t>DTO.NEG.</t>
  </si>
  <si>
    <t>Cliente</t>
  </si>
  <si>
    <t>Comunidad de Madrid</t>
  </si>
  <si>
    <t>Campaña</t>
  </si>
  <si>
    <t>ÓPTICO CAMPAÑA</t>
  </si>
  <si>
    <t>MEDIO</t>
  </si>
  <si>
    <t>21% IVA</t>
  </si>
  <si>
    <t>BRUTO UNITARIO</t>
  </si>
  <si>
    <t>TOTAL BRUTO</t>
  </si>
  <si>
    <t>DTO AGE</t>
  </si>
  <si>
    <t>Lote 1</t>
  </si>
  <si>
    <t>Individuos + 16 años Comunidad de Madrid</t>
  </si>
  <si>
    <t xml:space="preserve">TOTAL NETO + IVA </t>
  </si>
  <si>
    <t>FORMATO                      (en COLOR)</t>
  </si>
  <si>
    <t>GRUPO SOPORTE</t>
  </si>
  <si>
    <t>ÁMBITO</t>
  </si>
  <si>
    <t>PERIODICIDAD</t>
  </si>
  <si>
    <t>TIRADA</t>
  </si>
  <si>
    <t>DIFUSIÓN</t>
  </si>
  <si>
    <t>AUD Ad +16 (000)</t>
  </si>
  <si>
    <t>AUD Ad +16 (%)</t>
  </si>
  <si>
    <t>TOTAL Nº INS</t>
  </si>
  <si>
    <t>GRP'S AD</t>
  </si>
  <si>
    <t>DIA TARIFA</t>
  </si>
  <si>
    <t>CAMPAÑA</t>
  </si>
  <si>
    <t>DIFUSION</t>
  </si>
  <si>
    <t>AUD TP (000)</t>
  </si>
  <si>
    <t>AUD CORE (000)</t>
  </si>
  <si>
    <t>INSER.</t>
  </si>
  <si>
    <t>MADRID</t>
  </si>
  <si>
    <t>Unidad Editorial</t>
  </si>
  <si>
    <t>LUNA DE METRÓPOLI</t>
  </si>
  <si>
    <t>SEMANAL (V)</t>
  </si>
  <si>
    <t>EXTERIOR</t>
  </si>
  <si>
    <t>Grupo Prisa</t>
  </si>
  <si>
    <t>Vocento</t>
  </si>
  <si>
    <t>NACIONAL</t>
  </si>
  <si>
    <t>TRIMESTRAL</t>
  </si>
  <si>
    <t>SEMANAL (S)</t>
  </si>
  <si>
    <t>M</t>
  </si>
  <si>
    <t>X</t>
  </si>
  <si>
    <t>J</t>
  </si>
  <si>
    <t>V</t>
  </si>
  <si>
    <t>S</t>
  </si>
  <si>
    <t>D</t>
  </si>
  <si>
    <t>SOPORTE/EXCLUSIVISTA</t>
  </si>
  <si>
    <t>GRUPO FORMATOS</t>
  </si>
  <si>
    <t>FORMATO</t>
  </si>
  <si>
    <t>Nº CARAS</t>
  </si>
  <si>
    <t>AMBITO/CIUDAD/CIRCUITO</t>
  </si>
  <si>
    <t>COPY</t>
  </si>
  <si>
    <t>CLIENTE</t>
  </si>
  <si>
    <t>21% IVA NETO</t>
  </si>
  <si>
    <t>TRANSPORTE (METRO)</t>
  </si>
  <si>
    <t xml:space="preserve">JET </t>
  </si>
  <si>
    <t>ABRIL</t>
  </si>
  <si>
    <t xml:space="preserve">JC DECAUX </t>
  </si>
  <si>
    <t>MUPI PAPEL</t>
  </si>
  <si>
    <t>TAMAÑO                (Ancho x Alto)</t>
  </si>
  <si>
    <t xml:space="preserve"> PÁGINA </t>
  </si>
  <si>
    <t>(172 x 257 mm)</t>
  </si>
  <si>
    <t>ABC  OCIO</t>
  </si>
  <si>
    <t>GUÍA DEL OCIO</t>
  </si>
  <si>
    <t>(126 x 193 mm)</t>
  </si>
  <si>
    <t>ARS MAGAZINE</t>
  </si>
  <si>
    <t>Plan de Gráfica Abril</t>
  </si>
  <si>
    <t>TOTAL INVERSIÓN  NETA</t>
  </si>
  <si>
    <t>Fuente: EGM: 2018 3º ACUMULADO MOVIL</t>
  </si>
  <si>
    <t xml:space="preserve">TARIFA </t>
  </si>
  <si>
    <t>TARIFAS 2019</t>
  </si>
  <si>
    <t>Producción Jet</t>
  </si>
  <si>
    <t>ABC CULTURAL</t>
  </si>
  <si>
    <t>EL CULTURAL DEL MUNDO</t>
  </si>
  <si>
    <t>EXIT</t>
  </si>
  <si>
    <t>octubre-noviembre-diciembre</t>
  </si>
  <si>
    <t>MEDIA PÁGINA</t>
  </si>
  <si>
    <t>-</t>
  </si>
  <si>
    <t>BABELIA (EL PAIS)</t>
  </si>
  <si>
    <t xml:space="preserve">Plan de medios Exterior  </t>
  </si>
  <si>
    <t>Plan de medios Revistas Sector</t>
  </si>
  <si>
    <t xml:space="preserve">Plan de medios Prensa  </t>
  </si>
  <si>
    <t>Consejería de Cultura y Turismo - Bellas Artes</t>
  </si>
  <si>
    <t>OCTUBRE</t>
  </si>
  <si>
    <t>PRENSA GENERALISTA</t>
  </si>
  <si>
    <t>PRENSA ESPECIALIZADA</t>
  </si>
  <si>
    <t>Del 6 al 12 octubre</t>
  </si>
  <si>
    <t>Del 13 al 19 octubre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</si>
</sst>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2">
    <numFmt numFmtId="8" formatCode="#,##0.00\ &quot;€&quot;;[Red]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dd"/>
    <numFmt numFmtId="166" formatCode="_-* #,##0\ _€_-;\-* #,##0\ _€_-;_-* &quot;-&quot;??\ _€_-;_-@_-"/>
    <numFmt numFmtId="167" formatCode="#,##0.0"/>
    <numFmt numFmtId="168" formatCode="[$-C0A]d\ &quot;de&quot;\ mmmm\ &quot;de&quot;\ yyyy;@"/>
    <numFmt numFmtId="169" formatCode="_-* #,##0.0\ _€_-;\-* #,##0.0\ _€_-;_-* &quot;-&quot;??\ _€_-;_-@_-"/>
    <numFmt numFmtId="170" formatCode="&quot;$&quot;#,##0;\-&quot;$&quot;#,##0"/>
    <numFmt numFmtId="171" formatCode="_-* #,##0\ _z_³_-;\-* #,##0\ _z_³_-;_-* &quot;-&quot;\ _z_³_-;_-@_-"/>
    <numFmt numFmtId="172" formatCode="_-* #,##0.00\ _z_³_-;\-* #,##0.00\ _z_³_-;_-* &quot;-&quot;??\ _z_³_-;_-@_-"/>
    <numFmt numFmtId="173" formatCode="_-* #,##0.00\ [$€-1]_-;\-* #,##0.00\ [$€-1]_-;_-* &quot;-&quot;??\ [$€-1]_-"/>
    <numFmt numFmtId="174" formatCode="_-* #,##0.00\ [$€]_-;\-* #,##0.00\ [$€]_-;_-* &quot;-&quot;??\ [$€]_-;_-@_-"/>
    <numFmt numFmtId="175" formatCode="_-* #.##0.00\ &quot;€&quot;_-;\-* #.##0.00\ &quot;€&quot;_-;_-* &quot;-&quot;??\ &quot;€&quot;_-;_-@_-"/>
    <numFmt numFmtId="176" formatCode="_-* #,##0&quot;Pts&quot;_-;\-* #,##0&quot;Pts&quot;_-;_-* &quot;-&quot;&quot;Pts&quot;_-;_-@_-"/>
    <numFmt numFmtId="177" formatCode="_-* #,##0.00&quot;Pts&quot;_-;\-* #,##0.00&quot;Pts&quot;_-;_-* &quot;-&quot;??&quot;Pts&quot;_-;_-@_-"/>
    <numFmt numFmtId="178" formatCode="_-* #,##0\ _F_-;\-* #,##0\ _F_-;_-* &quot;-&quot;\ _F_-;_-@_-"/>
    <numFmt numFmtId="179" formatCode="_-* #,##0.00\ _F_-;\-* #,##0.00\ _F_-;_-* &quot;-&quot;??\ _F_-;_-@_-"/>
    <numFmt numFmtId="180" formatCode="_ * #,##0_)_F_ ;_ * \(#,##0\)_F_ ;_ * &quot;-&quot;_)_F_ ;_ @_ "/>
    <numFmt numFmtId="181" formatCode="_ * #,##0.00_)_F_ ;_ * \(#,##0.00\)_F_ ;_ * &quot;-&quot;??_)_F_ ;_ @_ "/>
    <numFmt numFmtId="182" formatCode="_ * #,##0_)&quot;F&quot;_ ;_ * \(#,##0\)&quot;F&quot;_ ;_ * &quot;-&quot;_)&quot;F&quot;_ ;_ @_ "/>
    <numFmt numFmtId="183" formatCode="_ * #,##0.00_)&quot;F&quot;_ ;_ * \(#,##0.00\)&quot;F&quot;_ ;_ * &quot;-&quot;??_)&quot;F&quot;_ ;_ @_ "/>
    <numFmt numFmtId="184" formatCode="0.00_)"/>
    <numFmt numFmtId="185" formatCode="_-* #,##0\ &quot;F&quot;_-;\-* #,##0\ &quot;F&quot;_-;_-* &quot;-&quot;\ &quot;F&quot;_-;_-@_-"/>
    <numFmt numFmtId="186" formatCode="#,##0.00&quot;Pts&quot;;\-#,##0.00&quot;Pts&quot;"/>
    <numFmt numFmtId="187" formatCode="_-* #,##0.00\ &quot;F&quot;_-;\-* #,##0.00\ &quot;F&quot;_-;_-* &quot;-&quot;??\ &quot;F&quot;_-;_-@_-"/>
    <numFmt numFmtId="188" formatCode="_-* #,##0\ &quot;DM&quot;_-;\-* #,##0\ &quot;DM&quot;_-;_-* &quot;-&quot;\ &quot;DM&quot;_-;_-@_-"/>
    <numFmt numFmtId="189" formatCode="_-* #,##0.00\ &quot;DM&quot;_-;\-* #,##0.00\ &quot;DM&quot;_-;_-* &quot;-&quot;??\ &quot;DM&quot;_-;_-@_-"/>
    <numFmt numFmtId="190" formatCode="_(&quot;$&quot;* #,##0_);_(&quot;$&quot;* \(#,##0\);_(&quot;$&quot;* &quot;-&quot;_);_(@_)"/>
    <numFmt numFmtId="191" formatCode="_(&quot;$&quot;* #,##0.00_);_(&quot;$&quot;* \(#,##0.00\);_(&quot;$&quot;* &quot;-&quot;??_);_(@_)"/>
    <numFmt numFmtId="192" formatCode="_-&quot;£&quot;* #,##0.00_-;\-&quot;£&quot;* #,##0.00_-;_-&quot;£&quot;* &quot;-&quot;??_-;_-@_-"/>
  </numFmts>
  <fonts count="6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26"/>
      <name val="Arial"/>
      <family val="2"/>
    </font>
    <font>
      <b/>
      <sz val="2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1"/>
      <name val="Times New Roman"/>
      <family val="1"/>
    </font>
    <font>
      <sz val="10"/>
      <name val="Century Gothic"/>
      <family val="2"/>
    </font>
    <font>
      <sz val="11"/>
      <name val="Calibri"/>
      <family val="2"/>
      <scheme val="minor"/>
    </font>
    <font>
      <b/>
      <sz val="9"/>
      <color theme="0"/>
      <name val="Arial"/>
      <family val="2"/>
    </font>
    <font>
      <sz val="10"/>
      <name val="Arial"/>
      <family val="2"/>
    </font>
    <font>
      <b/>
      <sz val="9"/>
      <color theme="0"/>
      <name val="Calibri"/>
      <family val="2"/>
      <scheme val="minor"/>
    </font>
    <font>
      <sz val="10"/>
      <color indexed="8"/>
      <name val="MS Sans Serif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name val="Calibri"/>
      <family val="2"/>
    </font>
    <font>
      <sz val="9"/>
      <name val="Calibri"/>
      <family val="2"/>
    </font>
    <font>
      <sz val="20"/>
      <name val="Calibri"/>
      <family val="2"/>
      <scheme val="minor"/>
    </font>
    <font>
      <sz val="16"/>
      <name val="Calibri"/>
      <family val="2"/>
      <scheme val="minor"/>
    </font>
    <font>
      <b/>
      <sz val="16"/>
      <color rgb="FFFF6600"/>
      <name val="Calibri"/>
      <family val="2"/>
      <scheme val="minor"/>
    </font>
    <font>
      <b/>
      <sz val="14"/>
      <name val="Arial"/>
      <family val="2"/>
    </font>
    <font>
      <sz val="12"/>
      <name val="Bembo"/>
      <family val="1"/>
    </font>
    <font>
      <sz val="10"/>
      <name val="Helv"/>
      <charset val="238"/>
    </font>
    <font>
      <sz val="10"/>
      <name val="Helv"/>
    </font>
    <font>
      <sz val="12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color indexed="0"/>
      <name val="Arial"/>
      <family val="2"/>
    </font>
    <font>
      <sz val="9"/>
      <color indexed="0"/>
      <name val="Arial"/>
      <family val="2"/>
    </font>
    <font>
      <b/>
      <sz val="10"/>
      <name val="MS Sans Serif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8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7"/>
      <name val="Small Fonts"/>
      <family val="2"/>
    </font>
    <font>
      <b/>
      <i/>
      <sz val="16"/>
      <name val="Helv"/>
    </font>
    <font>
      <b/>
      <sz val="11"/>
      <color indexed="63"/>
      <name val="Calibri"/>
      <family val="2"/>
    </font>
    <font>
      <sz val="10"/>
      <name val="MS Sans Serif"/>
      <family val="2"/>
    </font>
    <font>
      <sz val="8"/>
      <name val="Courier New"/>
      <family val="3"/>
    </font>
    <font>
      <sz val="10"/>
      <color indexed="23"/>
      <name val="Arial"/>
      <family val="2"/>
    </font>
    <font>
      <sz val="12"/>
      <name val="Century Gothic"/>
      <family val="2"/>
    </font>
    <font>
      <b/>
      <sz val="18"/>
      <color indexed="56"/>
      <name val="Cambria"/>
      <family val="2"/>
    </font>
    <font>
      <sz val="10"/>
      <name val="Comic Sans MS"/>
      <family val="4"/>
    </font>
    <font>
      <sz val="11"/>
      <color indexed="10"/>
      <name val="Calibri"/>
      <family val="2"/>
    </font>
    <font>
      <sz val="9"/>
      <color rgb="FFFF0000"/>
      <name val="Calibri"/>
      <family val="2"/>
      <scheme val="minor"/>
    </font>
    <font>
      <sz val="9"/>
      <color rgb="FF00B050"/>
      <name val="Calibri"/>
      <family val="2"/>
      <scheme val="minor"/>
    </font>
    <font>
      <b/>
      <sz val="26"/>
      <color rgb="FF00B050"/>
      <name val="Calibri"/>
      <family val="2"/>
      <scheme val="minor"/>
    </font>
    <font>
      <b/>
      <sz val="9"/>
      <color rgb="FF00B050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23"/>
      <color rgb="FF000000"/>
      <name val="Tahoma"/>
      <family val="2"/>
    </font>
    <font>
      <b/>
      <sz val="9"/>
      <color rgb="FFFF0000"/>
      <name val="Calibri"/>
      <family val="2"/>
      <scheme val="minor"/>
    </font>
    <font>
      <b/>
      <sz val="9"/>
      <color rgb="FFFF0000"/>
      <name val="Arial"/>
      <family val="2"/>
    </font>
    <font>
      <b/>
      <sz val="8"/>
      <name val="Arial"/>
      <family val="2"/>
    </font>
    <font>
      <sz val="8"/>
      <color rgb="FF333333"/>
      <name val="Verdana"/>
      <family val="2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indexed="26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9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4" tint="-0.4999847407452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5"/>
      </left>
      <right style="medium">
        <color theme="5"/>
      </right>
      <top style="thin">
        <color theme="5"/>
      </top>
      <bottom/>
      <diagonal/>
    </border>
    <border>
      <left style="thin">
        <color theme="0"/>
      </left>
      <right style="thin">
        <color theme="0"/>
      </right>
      <top/>
      <bottom style="thin">
        <color theme="1"/>
      </bottom>
      <diagonal/>
    </border>
    <border>
      <left style="medium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 diagonalDown="1"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theme="1"/>
      </left>
      <right/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thin">
        <color theme="1"/>
      </top>
      <bottom/>
      <diagonal/>
    </border>
    <border>
      <left style="medium">
        <color theme="5"/>
      </left>
      <right style="medium">
        <color theme="5"/>
      </right>
      <top/>
      <bottom style="medium">
        <color theme="5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theme="0"/>
      </left>
      <right/>
      <top style="thin">
        <color theme="4" tint="-0.499984740745262"/>
      </top>
      <bottom/>
      <diagonal/>
    </border>
    <border>
      <left style="thin">
        <color theme="0"/>
      </left>
      <right/>
      <top/>
      <bottom/>
      <diagonal/>
    </border>
    <border>
      <left style="medium">
        <color theme="1"/>
      </left>
      <right style="thin">
        <color theme="1"/>
      </right>
      <top style="thin">
        <color theme="1"/>
      </top>
      <bottom/>
      <diagonal/>
    </border>
    <border>
      <left style="medium">
        <color theme="1"/>
      </left>
      <right style="medium">
        <color theme="1"/>
      </right>
      <top style="thin">
        <color theme="1"/>
      </top>
      <bottom/>
      <diagonal/>
    </border>
    <border>
      <left style="thin">
        <color theme="1"/>
      </left>
      <right style="medium">
        <color theme="1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theme="5"/>
      </left>
      <right style="medium">
        <color theme="5"/>
      </right>
      <top style="medium">
        <color theme="5"/>
      </top>
      <bottom/>
      <diagonal/>
    </border>
    <border>
      <left style="medium">
        <color theme="5"/>
      </left>
      <right style="medium">
        <color theme="5"/>
      </right>
      <top style="thin">
        <color theme="5"/>
      </top>
      <bottom style="medium">
        <color theme="5"/>
      </bottom>
      <diagonal/>
    </border>
    <border>
      <left style="thin">
        <color indexed="64"/>
      </left>
      <right/>
      <top style="thin">
        <color indexed="64"/>
      </top>
      <bottom style="medium">
        <color auto="1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  <border>
      <left style="thin">
        <color indexed="64"/>
      </left>
      <right style="thin">
        <color theme="0"/>
      </right>
      <top/>
      <bottom/>
      <diagonal/>
    </border>
    <border>
      <left style="thin">
        <color theme="0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indexed="64"/>
      </bottom>
      <diagonal/>
    </border>
  </borders>
  <cellStyleXfs count="877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0" fontId="13" fillId="0" borderId="0"/>
    <xf numFmtId="16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1" fillId="0" borderId="0"/>
    <xf numFmtId="0" fontId="11" fillId="0" borderId="0"/>
    <xf numFmtId="9" fontId="11" fillId="0" borderId="0" applyFont="0" applyFill="0" applyBorder="0" applyAlignment="0" applyProtection="0"/>
    <xf numFmtId="0" fontId="11" fillId="0" borderId="0"/>
    <xf numFmtId="0" fontId="22" fillId="0" borderId="0"/>
    <xf numFmtId="9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" fillId="0" borderId="0"/>
    <xf numFmtId="0" fontId="11" fillId="0" borderId="0"/>
    <xf numFmtId="0" fontId="23" fillId="0" borderId="0"/>
    <xf numFmtId="0" fontId="11" fillId="0" borderId="0"/>
    <xf numFmtId="0" fontId="11" fillId="0" borderId="0" applyNumberFormat="0" applyFill="0" applyBorder="0" applyAlignment="0" applyProtection="0"/>
    <xf numFmtId="0" fontId="23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3" fillId="0" borderId="0"/>
    <xf numFmtId="0" fontId="24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3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4" borderId="0" applyNumberFormat="0" applyBorder="0" applyAlignment="0" applyProtection="0"/>
    <xf numFmtId="0" fontId="28" fillId="8" borderId="0" applyNumberFormat="0" applyBorder="0" applyAlignment="0" applyProtection="0"/>
    <xf numFmtId="0" fontId="29" fillId="0" borderId="28">
      <alignment horizontal="left"/>
    </xf>
    <xf numFmtId="0" fontId="30" fillId="0" borderId="28">
      <alignment horizontal="left" wrapText="1"/>
    </xf>
    <xf numFmtId="170" fontId="31" fillId="0" borderId="29" applyAlignment="0" applyProtection="0"/>
    <xf numFmtId="0" fontId="32" fillId="25" borderId="30" applyNumberFormat="0" applyAlignment="0" applyProtection="0"/>
    <xf numFmtId="0" fontId="30" fillId="0" borderId="0">
      <alignment horizontal="right" vertical="center"/>
    </xf>
    <xf numFmtId="0" fontId="29" fillId="0" borderId="0">
      <alignment horizontal="center" vertical="center" wrapText="1"/>
    </xf>
    <xf numFmtId="0" fontId="33" fillId="26" borderId="31" applyNumberFormat="0" applyAlignment="0" applyProtection="0"/>
    <xf numFmtId="43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17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5" fillId="9" borderId="0" applyNumberFormat="0" applyBorder="0" applyAlignment="0" applyProtection="0"/>
    <xf numFmtId="38" fontId="36" fillId="6" borderId="0" applyNumberFormat="0" applyBorder="0" applyAlignment="0" applyProtection="0"/>
    <xf numFmtId="38" fontId="36" fillId="6" borderId="0" applyNumberFormat="0" applyBorder="0" applyAlignment="0" applyProtection="0"/>
    <xf numFmtId="0" fontId="37" fillId="0" borderId="32" applyNumberFormat="0" applyFill="0" applyAlignment="0" applyProtection="0"/>
    <xf numFmtId="0" fontId="38" fillId="0" borderId="33" applyNumberFormat="0" applyFill="0" applyAlignment="0" applyProtection="0"/>
    <xf numFmtId="0" fontId="39" fillId="0" borderId="34" applyNumberFormat="0" applyFill="0" applyAlignment="0" applyProtection="0"/>
    <xf numFmtId="0" fontId="39" fillId="0" borderId="0" applyNumberFormat="0" applyFill="0" applyBorder="0" applyAlignment="0" applyProtection="0"/>
    <xf numFmtId="0" fontId="40" fillId="12" borderId="30" applyNumberFormat="0" applyAlignment="0" applyProtection="0"/>
    <xf numFmtId="10" fontId="36" fillId="27" borderId="2" applyNumberFormat="0" applyBorder="0" applyAlignment="0" applyProtection="0"/>
    <xf numFmtId="10" fontId="36" fillId="27" borderId="2" applyNumberFormat="0" applyBorder="0" applyAlignment="0" applyProtection="0"/>
    <xf numFmtId="176" fontId="11" fillId="0" borderId="0" applyFont="0" applyFill="0" applyBorder="0" applyAlignment="0" applyProtection="0"/>
    <xf numFmtId="177" fontId="11" fillId="0" borderId="0" applyFont="0" applyFill="0" applyBorder="0" applyAlignment="0" applyProtection="0"/>
    <xf numFmtId="0" fontId="41" fillId="0" borderId="35" applyNumberFormat="0" applyFill="0" applyAlignment="0" applyProtection="0"/>
    <xf numFmtId="178" fontId="11" fillId="0" borderId="0" applyFont="0" applyFill="0" applyBorder="0" applyAlignment="0" applyProtection="0"/>
    <xf numFmtId="179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180" fontId="11" fillId="0" borderId="0" applyFont="0" applyFill="0" applyBorder="0" applyAlignment="0" applyProtection="0"/>
    <xf numFmtId="181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3" fontId="11" fillId="0" borderId="0" applyFont="0" applyFill="0" applyBorder="0" applyAlignment="0" applyProtection="0"/>
    <xf numFmtId="37" fontId="42" fillId="0" borderId="0"/>
    <xf numFmtId="184" fontId="43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1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1" fillId="0" borderId="0"/>
    <xf numFmtId="0" fontId="23" fillId="0" borderId="0"/>
    <xf numFmtId="0" fontId="11" fillId="0" borderId="0"/>
    <xf numFmtId="0" fontId="11" fillId="28" borderId="36" applyNumberFormat="0" applyFont="0" applyAlignment="0" applyProtection="0"/>
    <xf numFmtId="0" fontId="11" fillId="28" borderId="36" applyNumberFormat="0" applyFont="0" applyAlignment="0" applyProtection="0"/>
    <xf numFmtId="0" fontId="44" fillId="25" borderId="37" applyNumberFormat="0" applyAlignment="0" applyProtection="0"/>
    <xf numFmtId="10" fontId="11" fillId="0" borderId="0" applyFont="0" applyFill="0" applyBorder="0" applyAlignment="0" applyProtection="0"/>
    <xf numFmtId="10" fontId="11" fillId="0" borderId="0" applyFont="0" applyFill="0" applyBorder="0" applyAlignment="0" applyProtection="0"/>
    <xf numFmtId="10" fontId="11" fillId="0" borderId="0" applyFont="0" applyFill="0" applyBorder="0" applyAlignment="0" applyProtection="0"/>
    <xf numFmtId="9" fontId="45" fillId="0" borderId="0" applyFont="0" applyFill="0" applyBorder="0" applyAlignment="0" applyProtection="0">
      <alignment vertical="top"/>
    </xf>
    <xf numFmtId="9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46" fillId="0" borderId="0" applyFont="0" applyFill="0" applyBorder="0" applyAlignment="0" applyProtection="0"/>
    <xf numFmtId="0" fontId="30" fillId="0" borderId="0">
      <alignment horizontal="left" vertical="center" wrapText="1"/>
    </xf>
    <xf numFmtId="0" fontId="47" fillId="0" borderId="0">
      <alignment vertical="center"/>
      <protection locked="0"/>
    </xf>
    <xf numFmtId="0" fontId="29" fillId="0" borderId="0">
      <alignment horizontal="left" vertical="center" wrapText="1"/>
    </xf>
    <xf numFmtId="0" fontId="48" fillId="0" borderId="0"/>
    <xf numFmtId="0" fontId="49" fillId="0" borderId="0" applyNumberFormat="0" applyFill="0" applyBorder="0" applyAlignment="0" applyProtection="0"/>
    <xf numFmtId="185" fontId="11" fillId="0" borderId="0" applyFont="0" applyFill="0" applyBorder="0" applyAlignment="0" applyProtection="0"/>
    <xf numFmtId="186" fontId="50" fillId="0" borderId="0" applyFont="0" applyFill="0" applyBorder="0" applyAlignment="0" applyProtection="0"/>
    <xf numFmtId="187" fontId="11" fillId="0" borderId="0" applyFont="0" applyFill="0" applyBorder="0" applyAlignment="0" applyProtection="0"/>
    <xf numFmtId="188" fontId="48" fillId="0" borderId="0" applyFont="0" applyFill="0" applyBorder="0" applyAlignment="0" applyProtection="0"/>
    <xf numFmtId="189" fontId="48" fillId="0" borderId="0" applyFont="0" applyFill="0" applyBorder="0" applyAlignment="0" applyProtection="0"/>
    <xf numFmtId="190" fontId="11" fillId="0" borderId="0" applyFont="0" applyFill="0" applyBorder="0" applyAlignment="0" applyProtection="0"/>
    <xf numFmtId="191" fontId="11" fillId="0" borderId="0" applyFont="0" applyFill="0" applyBorder="0" applyAlignment="0" applyProtection="0"/>
    <xf numFmtId="0" fontId="51" fillId="0" borderId="0" applyNumberFormat="0" applyFill="0" applyBorder="0" applyAlignment="0" applyProtection="0"/>
    <xf numFmtId="192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10" fontId="36" fillId="27" borderId="38" applyNumberFormat="0" applyBorder="0" applyAlignment="0" applyProtection="0"/>
    <xf numFmtId="10" fontId="36" fillId="27" borderId="38" applyNumberFormat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57">
    <xf numFmtId="0" fontId="0" fillId="0" borderId="0" xfId="0"/>
    <xf numFmtId="0" fontId="2" fillId="0" borderId="0" xfId="0" applyFont="1" applyFill="1" applyProtection="1"/>
    <xf numFmtId="0" fontId="2" fillId="0" borderId="0" xfId="0" applyFont="1" applyFill="1" applyBorder="1" applyProtection="1"/>
    <xf numFmtId="0" fontId="2" fillId="0" borderId="0" xfId="0" applyFont="1" applyFill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4" fillId="0" borderId="0" xfId="0" applyFont="1" applyBorder="1" applyAlignment="1" applyProtection="1"/>
    <xf numFmtId="0" fontId="2" fillId="0" borderId="0" xfId="0" applyFont="1" applyProtection="1"/>
    <xf numFmtId="14" fontId="2" fillId="0" borderId="0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Protection="1"/>
    <xf numFmtId="0" fontId="4" fillId="0" borderId="0" xfId="0" applyFont="1" applyBorder="1" applyAlignment="1" applyProtection="1">
      <alignment horizontal="center" vertical="center"/>
    </xf>
    <xf numFmtId="3" fontId="4" fillId="0" borderId="0" xfId="0" applyNumberFormat="1" applyFont="1" applyBorder="1" applyAlignment="1" applyProtection="1">
      <alignment horizontal="center" vertical="center"/>
    </xf>
    <xf numFmtId="0" fontId="5" fillId="0" borderId="0" xfId="0" applyFont="1" applyBorder="1" applyProtection="1"/>
    <xf numFmtId="0" fontId="8" fillId="0" borderId="0" xfId="0" applyFont="1"/>
    <xf numFmtId="0" fontId="9" fillId="0" borderId="0" xfId="0" applyFont="1"/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6" xfId="0" applyFont="1" applyBorder="1" applyProtection="1"/>
    <xf numFmtId="0" fontId="14" fillId="0" borderId="7" xfId="6" applyNumberFormat="1" applyFont="1" applyFill="1" applyBorder="1" applyAlignment="1" applyProtection="1">
      <alignment vertical="center"/>
    </xf>
    <xf numFmtId="166" fontId="14" fillId="0" borderId="8" xfId="7" applyNumberFormat="1" applyFont="1" applyFill="1" applyBorder="1" applyAlignment="1" applyProtection="1">
      <alignment vertical="center"/>
    </xf>
    <xf numFmtId="0" fontId="15" fillId="0" borderId="9" xfId="6" applyNumberFormat="1" applyFont="1" applyFill="1" applyBorder="1" applyAlignment="1" applyProtection="1">
      <alignment horizontal="right" vertical="center"/>
    </xf>
    <xf numFmtId="44" fontId="15" fillId="0" borderId="10" xfId="8" applyFont="1" applyFill="1" applyBorder="1" applyAlignment="1" applyProtection="1">
      <alignment vertical="center"/>
    </xf>
    <xf numFmtId="0" fontId="16" fillId="0" borderId="0" xfId="9" applyFont="1" applyAlignment="1" applyProtection="1">
      <alignment horizontal="left"/>
    </xf>
    <xf numFmtId="0" fontId="17" fillId="0" borderId="0" xfId="9" applyFont="1" applyProtection="1"/>
    <xf numFmtId="3" fontId="17" fillId="0" borderId="0" xfId="9" applyNumberFormat="1" applyFont="1" applyAlignment="1" applyProtection="1">
      <alignment horizontal="center"/>
    </xf>
    <xf numFmtId="0" fontId="2" fillId="0" borderId="11" xfId="0" applyFont="1" applyBorder="1" applyProtection="1"/>
    <xf numFmtId="0" fontId="14" fillId="0" borderId="12" xfId="6" applyNumberFormat="1" applyFont="1" applyFill="1" applyBorder="1" applyAlignment="1" applyProtection="1">
      <alignment vertical="center"/>
    </xf>
    <xf numFmtId="166" fontId="14" fillId="0" borderId="13" xfId="7" applyNumberFormat="1" applyFont="1" applyFill="1" applyBorder="1" applyAlignment="1" applyProtection="1">
      <alignment vertical="center"/>
    </xf>
    <xf numFmtId="0" fontId="18" fillId="0" borderId="0" xfId="12" applyFont="1" applyAlignment="1">
      <alignment horizontal="left"/>
    </xf>
    <xf numFmtId="0" fontId="19" fillId="0" borderId="0" xfId="12" applyFont="1"/>
    <xf numFmtId="0" fontId="20" fillId="0" borderId="0" xfId="12" applyFont="1" applyFill="1"/>
    <xf numFmtId="0" fontId="0" fillId="0" borderId="0" xfId="0" applyAlignment="1">
      <alignment horizontal="center"/>
    </xf>
    <xf numFmtId="168" fontId="9" fillId="0" borderId="0" xfId="0" applyNumberFormat="1" applyFont="1"/>
    <xf numFmtId="0" fontId="6" fillId="0" borderId="0" xfId="0" applyFont="1" applyBorder="1" applyProtection="1"/>
    <xf numFmtId="0" fontId="5" fillId="0" borderId="0" xfId="0" applyFont="1" applyBorder="1" applyAlignment="1" applyProtection="1">
      <alignment horizontal="center"/>
    </xf>
    <xf numFmtId="0" fontId="21" fillId="0" borderId="0" xfId="0" applyFont="1" applyProtection="1"/>
    <xf numFmtId="0" fontId="5" fillId="0" borderId="0" xfId="0" applyFont="1" applyAlignment="1" applyProtection="1">
      <alignment horizont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vertical="center"/>
    </xf>
    <xf numFmtId="44" fontId="2" fillId="0" borderId="21" xfId="2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44" fontId="2" fillId="0" borderId="0" xfId="0" applyNumberFormat="1" applyFont="1" applyProtection="1"/>
    <xf numFmtId="3" fontId="2" fillId="0" borderId="0" xfId="2" applyNumberFormat="1" applyFont="1" applyFill="1" applyProtection="1"/>
    <xf numFmtId="3" fontId="2" fillId="0" borderId="0" xfId="2" applyNumberFormat="1" applyFont="1" applyFill="1" applyBorder="1" applyProtection="1"/>
    <xf numFmtId="3" fontId="3" fillId="0" borderId="0" xfId="2" applyNumberFormat="1" applyFont="1" applyFill="1" applyBorder="1" applyAlignment="1" applyProtection="1">
      <alignment vertical="center"/>
    </xf>
    <xf numFmtId="3" fontId="2" fillId="0" borderId="0" xfId="2" applyNumberFormat="1" applyFont="1" applyBorder="1" applyProtection="1"/>
    <xf numFmtId="44" fontId="2" fillId="0" borderId="0" xfId="0" applyNumberFormat="1" applyFont="1" applyBorder="1" applyProtection="1"/>
    <xf numFmtId="0" fontId="2" fillId="0" borderId="4" xfId="0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16" fontId="2" fillId="0" borderId="4" xfId="0" applyNumberFormat="1" applyFont="1" applyFill="1" applyBorder="1" applyAlignment="1" applyProtection="1">
      <alignment horizontal="center" vertical="center"/>
    </xf>
    <xf numFmtId="3" fontId="2" fillId="0" borderId="4" xfId="0" applyNumberFormat="1" applyFont="1" applyFill="1" applyBorder="1" applyAlignment="1" applyProtection="1">
      <alignment horizontal="center" vertical="center"/>
    </xf>
    <xf numFmtId="169" fontId="2" fillId="0" borderId="4" xfId="1" applyNumberFormat="1" applyFont="1" applyFill="1" applyBorder="1" applyAlignment="1" applyProtection="1">
      <alignment horizontal="center" vertical="center"/>
    </xf>
    <xf numFmtId="44" fontId="2" fillId="0" borderId="5" xfId="2" applyFont="1" applyFill="1" applyBorder="1" applyAlignment="1" applyProtection="1">
      <alignment horizontal="center" vertical="center" wrapText="1"/>
    </xf>
    <xf numFmtId="44" fontId="2" fillId="0" borderId="4" xfId="2" applyFont="1" applyFill="1" applyBorder="1" applyAlignment="1" applyProtection="1">
      <alignment horizontal="center" vertical="center"/>
    </xf>
    <xf numFmtId="9" fontId="2" fillId="0" borderId="4" xfId="0" applyNumberFormat="1" applyFont="1" applyFill="1" applyBorder="1" applyAlignment="1" applyProtection="1">
      <alignment horizontal="center" vertical="center"/>
    </xf>
    <xf numFmtId="44" fontId="2" fillId="0" borderId="19" xfId="2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wrapText="1"/>
    </xf>
    <xf numFmtId="44" fontId="2" fillId="0" borderId="4" xfId="2" applyFont="1" applyFill="1" applyBorder="1" applyAlignment="1" applyProtection="1">
      <alignment horizontal="center" vertical="center" wrapText="1"/>
    </xf>
    <xf numFmtId="44" fontId="2" fillId="0" borderId="19" xfId="2" applyFont="1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0" fontId="2" fillId="4" borderId="24" xfId="0" applyFont="1" applyFill="1" applyBorder="1" applyAlignment="1" applyProtection="1">
      <alignment vertical="center"/>
    </xf>
    <xf numFmtId="0" fontId="2" fillId="4" borderId="25" xfId="0" applyFont="1" applyFill="1" applyBorder="1" applyAlignment="1" applyProtection="1">
      <alignment horizontal="center" vertical="center"/>
    </xf>
    <xf numFmtId="0" fontId="2" fillId="4" borderId="25" xfId="0" applyNumberFormat="1" applyFont="1" applyFill="1" applyBorder="1" applyAlignment="1" applyProtection="1">
      <alignment horizontal="center" vertical="center"/>
    </xf>
    <xf numFmtId="16" fontId="2" fillId="4" borderId="25" xfId="0" applyNumberFormat="1" applyFont="1" applyFill="1" applyBorder="1" applyAlignment="1" applyProtection="1">
      <alignment horizontal="center" vertical="center"/>
    </xf>
    <xf numFmtId="3" fontId="2" fillId="4" borderId="25" xfId="0" applyNumberFormat="1" applyFont="1" applyFill="1" applyBorder="1" applyAlignment="1" applyProtection="1">
      <alignment horizontal="center" vertical="center"/>
    </xf>
    <xf numFmtId="3" fontId="2" fillId="4" borderId="25" xfId="2" applyNumberFormat="1" applyFont="1" applyFill="1" applyBorder="1" applyAlignment="1" applyProtection="1">
      <alignment horizontal="center" vertical="center"/>
    </xf>
    <xf numFmtId="166" fontId="2" fillId="4" borderId="25" xfId="1" applyNumberFormat="1" applyFont="1" applyFill="1" applyBorder="1" applyAlignment="1" applyProtection="1">
      <alignment horizontal="center" vertical="center"/>
    </xf>
    <xf numFmtId="44" fontId="2" fillId="5" borderId="24" xfId="2" applyFont="1" applyFill="1" applyBorder="1" applyAlignment="1" applyProtection="1">
      <alignment horizontal="center" vertical="center"/>
    </xf>
    <xf numFmtId="0" fontId="2" fillId="5" borderId="25" xfId="3" applyNumberFormat="1" applyFont="1" applyFill="1" applyBorder="1" applyAlignment="1" applyProtection="1">
      <alignment horizontal="center" vertical="center"/>
    </xf>
    <xf numFmtId="10" fontId="2" fillId="5" borderId="25" xfId="3" applyNumberFormat="1" applyFont="1" applyFill="1" applyBorder="1" applyAlignment="1" applyProtection="1">
      <alignment horizontal="center" vertical="center"/>
    </xf>
    <xf numFmtId="44" fontId="2" fillId="5" borderId="25" xfId="2" applyFont="1" applyFill="1" applyBorder="1" applyAlignment="1" applyProtection="1">
      <alignment horizontal="center" vertical="center"/>
    </xf>
    <xf numFmtId="9" fontId="2" fillId="0" borderId="25" xfId="0" applyNumberFormat="1" applyFont="1" applyFill="1" applyBorder="1" applyAlignment="1" applyProtection="1">
      <alignment horizontal="center" vertical="center"/>
    </xf>
    <xf numFmtId="44" fontId="2" fillId="0" borderId="27" xfId="2" applyFont="1" applyFill="1" applyBorder="1" applyAlignment="1" applyProtection="1">
      <alignment horizontal="center" vertical="center"/>
    </xf>
    <xf numFmtId="3" fontId="2" fillId="0" borderId="0" xfId="2" applyNumberFormat="1" applyFont="1" applyBorder="1" applyAlignment="1" applyProtection="1">
      <alignment vertical="center"/>
    </xf>
    <xf numFmtId="44" fontId="5" fillId="0" borderId="20" xfId="2" applyFont="1" applyFill="1" applyBorder="1" applyAlignment="1" applyProtection="1">
      <alignment horizontal="center" vertical="center"/>
    </xf>
    <xf numFmtId="3" fontId="2" fillId="0" borderId="0" xfId="2" applyNumberFormat="1" applyFont="1" applyFill="1" applyBorder="1" applyAlignment="1" applyProtection="1">
      <alignment vertical="center"/>
    </xf>
    <xf numFmtId="166" fontId="2" fillId="0" borderId="0" xfId="0" applyNumberFormat="1" applyFont="1" applyFill="1" applyBorder="1" applyAlignment="1" applyProtection="1">
      <alignment vertical="center"/>
    </xf>
    <xf numFmtId="1" fontId="2" fillId="0" borderId="0" xfId="5" applyNumberFormat="1" applyFont="1" applyFill="1" applyBorder="1" applyAlignment="1" applyProtection="1">
      <alignment horizontal="center" vertical="center"/>
    </xf>
    <xf numFmtId="3" fontId="2" fillId="0" borderId="0" xfId="2" applyNumberFormat="1" applyFont="1" applyProtection="1"/>
    <xf numFmtId="0" fontId="7" fillId="0" borderId="0" xfId="0" applyFont="1"/>
    <xf numFmtId="0" fontId="2" fillId="0" borderId="5" xfId="0" applyFont="1" applyFill="1" applyBorder="1" applyAlignment="1" applyProtection="1">
      <alignment vertical="center"/>
    </xf>
    <xf numFmtId="3" fontId="2" fillId="0" borderId="23" xfId="0" applyNumberFormat="1" applyFont="1" applyFill="1" applyBorder="1" applyAlignment="1" applyProtection="1">
      <alignment horizontal="center" vertical="center" wrapText="1"/>
    </xf>
    <xf numFmtId="3" fontId="2" fillId="0" borderId="26" xfId="0" applyNumberFormat="1" applyFont="1" applyFill="1" applyBorder="1" applyAlignment="1" applyProtection="1">
      <alignment horizontal="center" vertical="center"/>
    </xf>
    <xf numFmtId="0" fontId="2" fillId="0" borderId="7" xfId="0" applyFont="1" applyBorder="1" applyProtection="1"/>
    <xf numFmtId="0" fontId="2" fillId="0" borderId="12" xfId="0" applyFont="1" applyBorder="1" applyProtection="1"/>
    <xf numFmtId="0" fontId="15" fillId="0" borderId="0" xfId="6" applyNumberFormat="1" applyFont="1" applyFill="1" applyBorder="1" applyAlignment="1" applyProtection="1">
      <alignment horizontal="right" vertical="center"/>
    </xf>
    <xf numFmtId="10" fontId="2" fillId="0" borderId="4" xfId="3" applyNumberFormat="1" applyFont="1" applyFill="1" applyBorder="1" applyAlignment="1" applyProtection="1">
      <alignment horizontal="center" vertical="center"/>
    </xf>
    <xf numFmtId="9" fontId="2" fillId="0" borderId="4" xfId="0" applyNumberFormat="1" applyFont="1" applyFill="1" applyBorder="1" applyAlignment="1" applyProtection="1">
      <alignment horizontal="center" vertical="center" wrapText="1"/>
    </xf>
    <xf numFmtId="167" fontId="2" fillId="0" borderId="40" xfId="0" applyNumberFormat="1" applyFont="1" applyFill="1" applyBorder="1" applyAlignment="1" applyProtection="1">
      <alignment horizontal="center" vertical="center" wrapText="1"/>
    </xf>
    <xf numFmtId="0" fontId="2" fillId="0" borderId="4" xfId="3" applyNumberFormat="1" applyFont="1" applyFill="1" applyBorder="1" applyAlignment="1" applyProtection="1">
      <alignment horizontal="center" vertical="center" wrapText="1"/>
    </xf>
    <xf numFmtId="0" fontId="2" fillId="0" borderId="4" xfId="3" applyNumberFormat="1" applyFont="1" applyFill="1" applyBorder="1" applyAlignment="1" applyProtection="1">
      <alignment horizontal="center" vertical="center"/>
    </xf>
    <xf numFmtId="0" fontId="2" fillId="4" borderId="25" xfId="0" applyFont="1" applyFill="1" applyBorder="1" applyAlignment="1" applyProtection="1">
      <alignment vertical="center"/>
    </xf>
    <xf numFmtId="167" fontId="2" fillId="0" borderId="41" xfId="0" applyNumberFormat="1" applyFont="1" applyFill="1" applyBorder="1" applyAlignment="1" applyProtection="1">
      <alignment horizontal="center" vertical="center"/>
    </xf>
    <xf numFmtId="166" fontId="2" fillId="3" borderId="20" xfId="0" applyNumberFormat="1" applyFont="1" applyFill="1" applyBorder="1" applyAlignment="1" applyProtection="1">
      <alignment vertical="center"/>
    </xf>
    <xf numFmtId="1" fontId="5" fillId="3" borderId="39" xfId="5" applyNumberFormat="1" applyFont="1" applyFill="1" applyBorder="1" applyAlignment="1" applyProtection="1">
      <alignment horizontal="center" vertical="center"/>
    </xf>
    <xf numFmtId="0" fontId="5" fillId="0" borderId="42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shrinkToFit="1"/>
    </xf>
    <xf numFmtId="1" fontId="2" fillId="3" borderId="2" xfId="5" applyNumberFormat="1" applyFont="1" applyFill="1" applyBorder="1" applyAlignment="1" applyProtection="1">
      <alignment horizontal="center" vertical="center"/>
    </xf>
    <xf numFmtId="3" fontId="4" fillId="0" borderId="0" xfId="0" applyNumberFormat="1" applyFont="1" applyBorder="1" applyAlignment="1" applyProtection="1"/>
    <xf numFmtId="0" fontId="2" fillId="0" borderId="2" xfId="0" applyFont="1" applyFill="1" applyBorder="1" applyAlignment="1" applyProtection="1">
      <alignment horizontal="center" vertical="center" shrinkToFit="1"/>
    </xf>
    <xf numFmtId="0" fontId="2" fillId="30" borderId="2" xfId="0" applyFont="1" applyFill="1" applyBorder="1" applyAlignment="1" applyProtection="1">
      <alignment horizontal="center" vertical="center" shrinkToFit="1"/>
    </xf>
    <xf numFmtId="0" fontId="2" fillId="0" borderId="47" xfId="0" applyFont="1" applyFill="1" applyBorder="1" applyAlignment="1" applyProtection="1">
      <alignment horizontal="center" vertical="center" shrinkToFit="1"/>
    </xf>
    <xf numFmtId="0" fontId="2" fillId="30" borderId="47" xfId="0" applyFont="1" applyFill="1" applyBorder="1" applyAlignment="1" applyProtection="1">
      <alignment horizontal="center" vertical="center" shrinkToFit="1"/>
    </xf>
    <xf numFmtId="0" fontId="2" fillId="0" borderId="48" xfId="0" applyFont="1" applyFill="1" applyBorder="1" applyAlignment="1" applyProtection="1">
      <alignment horizontal="center" vertical="center" shrinkToFit="1"/>
    </xf>
    <xf numFmtId="0" fontId="2" fillId="30" borderId="48" xfId="0" applyFont="1" applyFill="1" applyBorder="1" applyAlignment="1" applyProtection="1">
      <alignment horizontal="center" vertical="center" shrinkToFit="1"/>
    </xf>
    <xf numFmtId="1" fontId="5" fillId="3" borderId="2" xfId="5" applyNumberFormat="1" applyFont="1" applyFill="1" applyBorder="1" applyAlignment="1" applyProtection="1">
      <alignment horizontal="center" vertical="center"/>
    </xf>
    <xf numFmtId="0" fontId="53" fillId="0" borderId="0" xfId="0" applyFont="1" applyFill="1" applyProtection="1"/>
    <xf numFmtId="0" fontId="53" fillId="0" borderId="0" xfId="0" applyFont="1" applyFill="1" applyBorder="1" applyProtection="1"/>
    <xf numFmtId="0" fontId="53" fillId="0" borderId="0" xfId="0" applyFont="1" applyFill="1" applyAlignment="1" applyProtection="1">
      <alignment vertical="center"/>
    </xf>
    <xf numFmtId="0" fontId="54" fillId="0" borderId="0" xfId="0" applyFont="1" applyFill="1" applyBorder="1" applyAlignment="1" applyProtection="1">
      <alignment vertical="center"/>
    </xf>
    <xf numFmtId="0" fontId="53" fillId="0" borderId="0" xfId="0" applyFont="1" applyFill="1" applyBorder="1" applyAlignment="1" applyProtection="1">
      <alignment vertical="center"/>
    </xf>
    <xf numFmtId="0" fontId="55" fillId="0" borderId="0" xfId="0" applyFont="1" applyBorder="1" applyProtection="1"/>
    <xf numFmtId="14" fontId="53" fillId="0" borderId="0" xfId="0" applyNumberFormat="1" applyFont="1" applyBorder="1" applyAlignment="1" applyProtection="1">
      <alignment horizontal="center"/>
    </xf>
    <xf numFmtId="0" fontId="53" fillId="0" borderId="0" xfId="0" applyFont="1" applyProtection="1"/>
    <xf numFmtId="0" fontId="53" fillId="0" borderId="0" xfId="0" applyFont="1" applyBorder="1" applyProtection="1"/>
    <xf numFmtId="0" fontId="53" fillId="0" borderId="0" xfId="0" applyFont="1" applyBorder="1" applyAlignment="1" applyProtection="1">
      <alignment horizontal="center"/>
    </xf>
    <xf numFmtId="0" fontId="56" fillId="0" borderId="0" xfId="0" applyFont="1" applyProtection="1"/>
    <xf numFmtId="0" fontId="53" fillId="0" borderId="0" xfId="0" applyFont="1" applyAlignment="1" applyProtection="1">
      <alignment horizontal="center"/>
    </xf>
    <xf numFmtId="0" fontId="55" fillId="0" borderId="0" xfId="0" applyFont="1" applyAlignment="1" applyProtection="1">
      <alignment horizontal="center"/>
    </xf>
    <xf numFmtId="0" fontId="14" fillId="0" borderId="0" xfId="0" applyFont="1" applyBorder="1" applyAlignment="1" applyProtection="1">
      <alignment horizontal="center"/>
    </xf>
    <xf numFmtId="0" fontId="14" fillId="0" borderId="0" xfId="0" applyFont="1" applyProtection="1"/>
    <xf numFmtId="0" fontId="15" fillId="0" borderId="2" xfId="0" applyFont="1" applyFill="1" applyBorder="1" applyAlignment="1" applyProtection="1">
      <alignment vertical="center" shrinkToFit="1"/>
    </xf>
    <xf numFmtId="0" fontId="14" fillId="0" borderId="0" xfId="0" applyFont="1" applyBorder="1" applyProtection="1"/>
    <xf numFmtId="44" fontId="14" fillId="5" borderId="2" xfId="2" applyFont="1" applyFill="1" applyBorder="1" applyAlignment="1" applyProtection="1">
      <alignment horizontal="center"/>
    </xf>
    <xf numFmtId="10" fontId="14" fillId="5" borderId="2" xfId="3" applyNumberFormat="1" applyFont="1" applyFill="1" applyBorder="1" applyAlignment="1" applyProtection="1">
      <alignment horizontal="center"/>
    </xf>
    <xf numFmtId="44" fontId="14" fillId="0" borderId="2" xfId="2" applyFont="1" applyFill="1" applyBorder="1" applyAlignment="1" applyProtection="1">
      <alignment horizontal="center"/>
    </xf>
    <xf numFmtId="0" fontId="14" fillId="0" borderId="0" xfId="0" applyFont="1" applyFill="1" applyProtection="1"/>
    <xf numFmtId="0" fontId="57" fillId="0" borderId="0" xfId="0" applyFont="1"/>
    <xf numFmtId="0" fontId="2" fillId="0" borderId="47" xfId="0" applyFont="1" applyFill="1" applyBorder="1" applyAlignment="1" applyProtection="1">
      <alignment horizontal="center" shrinkToFit="1"/>
    </xf>
    <xf numFmtId="166" fontId="14" fillId="0" borderId="0" xfId="7" applyNumberFormat="1" applyFont="1" applyFill="1" applyBorder="1" applyAlignment="1" applyProtection="1">
      <alignment vertical="center"/>
    </xf>
    <xf numFmtId="44" fontId="2" fillId="0" borderId="0" xfId="0" applyNumberFormat="1" applyFont="1" applyAlignment="1" applyProtection="1">
      <alignment vertical="center"/>
    </xf>
    <xf numFmtId="0" fontId="52" fillId="0" borderId="0" xfId="0" applyFont="1" applyBorder="1" applyProtection="1"/>
    <xf numFmtId="0" fontId="15" fillId="0" borderId="0" xfId="0" applyFont="1" applyBorder="1" applyProtection="1"/>
    <xf numFmtId="0" fontId="58" fillId="0" borderId="0" xfId="0" applyFont="1" applyBorder="1" applyProtection="1"/>
    <xf numFmtId="165" fontId="2" fillId="0" borderId="50" xfId="0" applyNumberFormat="1" applyFont="1" applyFill="1" applyBorder="1" applyAlignment="1" applyProtection="1">
      <alignment horizontal="center" shrinkToFit="1"/>
    </xf>
    <xf numFmtId="0" fontId="2" fillId="0" borderId="53" xfId="0" applyFont="1" applyFill="1" applyBorder="1" applyAlignment="1" applyProtection="1">
      <alignment vertical="center"/>
    </xf>
    <xf numFmtId="0" fontId="2" fillId="0" borderId="44" xfId="0" applyFont="1" applyFill="1" applyBorder="1" applyAlignment="1" applyProtection="1">
      <alignment horizontal="center" vertical="center"/>
    </xf>
    <xf numFmtId="0" fontId="2" fillId="0" borderId="44" xfId="0" applyNumberFormat="1" applyFont="1" applyFill="1" applyBorder="1" applyAlignment="1" applyProtection="1">
      <alignment horizontal="center" vertical="center" wrapText="1"/>
    </xf>
    <xf numFmtId="16" fontId="2" fillId="0" borderId="44" xfId="0" applyNumberFormat="1" applyFont="1" applyFill="1" applyBorder="1" applyAlignment="1" applyProtection="1">
      <alignment horizontal="center" vertical="center"/>
    </xf>
    <xf numFmtId="3" fontId="2" fillId="0" borderId="44" xfId="0" applyNumberFormat="1" applyFont="1" applyFill="1" applyBorder="1" applyAlignment="1" applyProtection="1">
      <alignment horizontal="center" vertical="center"/>
    </xf>
    <xf numFmtId="3" fontId="2" fillId="0" borderId="54" xfId="0" applyNumberFormat="1" applyFont="1" applyFill="1" applyBorder="1" applyAlignment="1" applyProtection="1">
      <alignment horizontal="center" vertical="center" wrapText="1"/>
    </xf>
    <xf numFmtId="167" fontId="2" fillId="0" borderId="41" xfId="0" applyNumberFormat="1" applyFont="1" applyFill="1" applyBorder="1" applyAlignment="1" applyProtection="1">
      <alignment horizontal="center" vertical="center" wrapText="1"/>
    </xf>
    <xf numFmtId="44" fontId="2" fillId="0" borderId="53" xfId="2" applyFont="1" applyFill="1" applyBorder="1" applyAlignment="1" applyProtection="1">
      <alignment horizontal="center" vertical="center" wrapText="1"/>
    </xf>
    <xf numFmtId="0" fontId="2" fillId="0" borderId="44" xfId="3" applyNumberFormat="1" applyFont="1" applyFill="1" applyBorder="1" applyAlignment="1" applyProtection="1">
      <alignment horizontal="center" vertical="center"/>
    </xf>
    <xf numFmtId="10" fontId="2" fillId="0" borderId="44" xfId="3" applyNumberFormat="1" applyFont="1" applyFill="1" applyBorder="1" applyAlignment="1" applyProtection="1">
      <alignment horizontal="center" vertical="center"/>
    </xf>
    <xf numFmtId="44" fontId="2" fillId="0" borderId="44" xfId="2" applyFont="1" applyFill="1" applyBorder="1" applyAlignment="1" applyProtection="1">
      <alignment horizontal="center" vertical="center"/>
    </xf>
    <xf numFmtId="9" fontId="2" fillId="0" borderId="44" xfId="0" applyNumberFormat="1" applyFont="1" applyFill="1" applyBorder="1" applyAlignment="1" applyProtection="1">
      <alignment horizontal="center" vertical="center"/>
    </xf>
    <xf numFmtId="44" fontId="2" fillId="0" borderId="55" xfId="2" applyFont="1" applyFill="1" applyBorder="1" applyAlignment="1" applyProtection="1">
      <alignment horizontal="center" vertical="center"/>
    </xf>
    <xf numFmtId="0" fontId="2" fillId="0" borderId="56" xfId="0" applyFont="1" applyFill="1" applyBorder="1" applyAlignment="1" applyProtection="1">
      <alignment horizontal="center" vertical="center" shrinkToFit="1"/>
    </xf>
    <xf numFmtId="0" fontId="2" fillId="30" borderId="56" xfId="0" applyFont="1" applyFill="1" applyBorder="1" applyAlignment="1" applyProtection="1">
      <alignment horizontal="center" vertical="center" shrinkToFit="1"/>
    </xf>
    <xf numFmtId="44" fontId="2" fillId="0" borderId="0" xfId="0" applyNumberFormat="1" applyFont="1" applyFill="1" applyAlignment="1" applyProtection="1">
      <alignment vertical="center"/>
    </xf>
    <xf numFmtId="169" fontId="2" fillId="0" borderId="44" xfId="1" applyNumberFormat="1" applyFont="1" applyFill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horizontal="right"/>
    </xf>
    <xf numFmtId="14" fontId="0" fillId="0" borderId="0" xfId="0" applyNumberFormat="1"/>
    <xf numFmtId="0" fontId="59" fillId="0" borderId="0" xfId="0" applyFont="1" applyProtection="1"/>
    <xf numFmtId="0" fontId="2" fillId="0" borderId="39" xfId="0" applyFont="1" applyFill="1" applyBorder="1" applyAlignment="1" applyProtection="1">
      <alignment horizontal="center" shrinkToFit="1"/>
    </xf>
    <xf numFmtId="0" fontId="2" fillId="32" borderId="47" xfId="0" applyFont="1" applyFill="1" applyBorder="1" applyAlignment="1" applyProtection="1">
      <alignment horizontal="center" vertical="center" shrinkToFit="1"/>
    </xf>
    <xf numFmtId="0" fontId="2" fillId="32" borderId="2" xfId="0" applyFont="1" applyFill="1" applyBorder="1" applyAlignment="1" applyProtection="1">
      <alignment horizontal="center" vertical="center" shrinkToFit="1"/>
    </xf>
    <xf numFmtId="0" fontId="2" fillId="32" borderId="48" xfId="0" applyFont="1" applyFill="1" applyBorder="1" applyAlignment="1" applyProtection="1">
      <alignment horizontal="center" vertical="center" shrinkToFit="1"/>
    </xf>
    <xf numFmtId="165" fontId="2" fillId="0" borderId="49" xfId="0" applyNumberFormat="1" applyFont="1" applyFill="1" applyBorder="1" applyAlignment="1" applyProtection="1">
      <alignment horizontal="center" vertical="center" shrinkToFit="1"/>
    </xf>
    <xf numFmtId="165" fontId="2" fillId="0" borderId="2" xfId="0" applyNumberFormat="1" applyFont="1" applyFill="1" applyBorder="1" applyAlignment="1" applyProtection="1">
      <alignment horizontal="center" vertical="center" shrinkToFit="1"/>
    </xf>
    <xf numFmtId="0" fontId="2" fillId="29" borderId="2" xfId="0" applyFont="1" applyFill="1" applyBorder="1" applyAlignment="1" applyProtection="1">
      <alignment horizontal="center" vertical="center" shrinkToFit="1"/>
    </xf>
    <xf numFmtId="44" fontId="2" fillId="0" borderId="67" xfId="2" applyFont="1" applyFill="1" applyBorder="1" applyAlignment="1" applyProtection="1">
      <alignment horizontal="center" vertical="center" wrapText="1"/>
    </xf>
    <xf numFmtId="0" fontId="2" fillId="0" borderId="68" xfId="3" applyNumberFormat="1" applyFont="1" applyFill="1" applyBorder="1" applyAlignment="1" applyProtection="1">
      <alignment horizontal="center" vertical="center" wrapText="1"/>
    </xf>
    <xf numFmtId="10" fontId="2" fillId="0" borderId="68" xfId="3" applyNumberFormat="1" applyFont="1" applyFill="1" applyBorder="1" applyAlignment="1" applyProtection="1">
      <alignment horizontal="center" vertical="center"/>
    </xf>
    <xf numFmtId="44" fontId="2" fillId="0" borderId="68" xfId="2" applyFont="1" applyFill="1" applyBorder="1" applyAlignment="1" applyProtection="1">
      <alignment horizontal="center" vertical="center" wrapText="1"/>
    </xf>
    <xf numFmtId="9" fontId="2" fillId="0" borderId="68" xfId="0" applyNumberFormat="1" applyFont="1" applyFill="1" applyBorder="1" applyAlignment="1" applyProtection="1">
      <alignment horizontal="center" vertical="center" wrapText="1"/>
    </xf>
    <xf numFmtId="44" fontId="2" fillId="0" borderId="69" xfId="2" applyFont="1" applyFill="1" applyBorder="1" applyAlignment="1" applyProtection="1">
      <alignment horizontal="center" vertical="center" wrapText="1"/>
    </xf>
    <xf numFmtId="167" fontId="2" fillId="0" borderId="2" xfId="0" applyNumberFormat="1" applyFont="1" applyFill="1" applyBorder="1" applyAlignment="1" applyProtection="1">
      <alignment horizontal="center" vertical="center" wrapText="1"/>
    </xf>
    <xf numFmtId="44" fontId="2" fillId="0" borderId="2" xfId="2" applyFont="1" applyFill="1" applyBorder="1" applyAlignment="1" applyProtection="1">
      <alignment horizontal="center" vertical="center" wrapText="1"/>
    </xf>
    <xf numFmtId="0" fontId="2" fillId="0" borderId="2" xfId="3" applyNumberFormat="1" applyFont="1" applyFill="1" applyBorder="1" applyAlignment="1" applyProtection="1">
      <alignment horizontal="center" vertical="center"/>
    </xf>
    <xf numFmtId="44" fontId="2" fillId="0" borderId="2" xfId="2" applyFont="1" applyFill="1" applyBorder="1" applyAlignment="1" applyProtection="1">
      <alignment horizontal="center" vertical="center"/>
    </xf>
    <xf numFmtId="9" fontId="2" fillId="0" borderId="2" xfId="0" applyNumberFormat="1" applyFont="1" applyFill="1" applyBorder="1" applyAlignment="1" applyProtection="1">
      <alignment horizontal="center" vertical="center"/>
    </xf>
    <xf numFmtId="44" fontId="2" fillId="0" borderId="49" xfId="2" applyFont="1" applyFill="1" applyBorder="1" applyAlignment="1" applyProtection="1">
      <alignment horizontal="center" vertical="center"/>
    </xf>
    <xf numFmtId="169" fontId="2" fillId="0" borderId="70" xfId="1" applyNumberFormat="1" applyFont="1" applyFill="1" applyBorder="1" applyAlignment="1" applyProtection="1">
      <alignment horizontal="center" vertical="center"/>
    </xf>
    <xf numFmtId="0" fontId="61" fillId="0" borderId="0" xfId="0" applyFont="1" applyAlignment="1">
      <alignment horizontal="left" vertical="center" wrapText="1" indent="1"/>
    </xf>
    <xf numFmtId="10" fontId="2" fillId="0" borderId="2" xfId="3" applyNumberFormat="1" applyFont="1" applyFill="1" applyBorder="1" applyAlignment="1" applyProtection="1">
      <alignment horizontal="center" vertical="center"/>
    </xf>
    <xf numFmtId="0" fontId="5" fillId="0" borderId="0" xfId="0" quotePrefix="1" applyFont="1" applyBorder="1" applyAlignment="1" applyProtection="1">
      <alignment horizontal="center"/>
    </xf>
    <xf numFmtId="0" fontId="5" fillId="0" borderId="0" xfId="0" applyFont="1" applyProtection="1"/>
    <xf numFmtId="0" fontId="16" fillId="0" borderId="0" xfId="9" applyFont="1" applyFill="1" applyAlignment="1" applyProtection="1">
      <alignment horizontal="left"/>
    </xf>
    <xf numFmtId="0" fontId="8" fillId="0" borderId="0" xfId="0" applyFont="1" applyFill="1"/>
    <xf numFmtId="0" fontId="17" fillId="0" borderId="0" xfId="9" applyFont="1" applyFill="1" applyProtection="1"/>
    <xf numFmtId="3" fontId="17" fillId="0" borderId="0" xfId="9" applyNumberFormat="1" applyFont="1" applyFill="1" applyAlignment="1" applyProtection="1">
      <alignment horizontal="center"/>
    </xf>
    <xf numFmtId="0" fontId="14" fillId="0" borderId="6" xfId="0" applyFont="1" applyBorder="1" applyProtection="1"/>
    <xf numFmtId="0" fontId="14" fillId="0" borderId="7" xfId="0" applyFont="1" applyBorder="1" applyProtection="1"/>
    <xf numFmtId="0" fontId="14" fillId="0" borderId="8" xfId="0" applyFont="1" applyBorder="1" applyProtection="1"/>
    <xf numFmtId="0" fontId="14" fillId="0" borderId="11" xfId="0" applyFont="1" applyBorder="1" applyProtection="1"/>
    <xf numFmtId="0" fontId="14" fillId="0" borderId="12" xfId="0" applyFont="1" applyBorder="1" applyProtection="1"/>
    <xf numFmtId="0" fontId="14" fillId="0" borderId="13" xfId="0" applyFont="1" applyBorder="1" applyProtection="1"/>
    <xf numFmtId="8" fontId="14" fillId="0" borderId="0" xfId="0" applyNumberFormat="1" applyFont="1" applyProtection="1"/>
    <xf numFmtId="8" fontId="14" fillId="0" borderId="0" xfId="0" applyNumberFormat="1" applyFont="1" applyFill="1" applyProtection="1"/>
    <xf numFmtId="0" fontId="18" fillId="0" borderId="0" xfId="12" applyFont="1" applyFill="1" applyAlignment="1">
      <alignment horizontal="left"/>
    </xf>
    <xf numFmtId="0" fontId="12" fillId="2" borderId="60" xfId="4" applyFont="1" applyFill="1" applyBorder="1" applyAlignment="1" applyProtection="1">
      <alignment horizontal="center" vertical="center" wrapText="1"/>
    </xf>
    <xf numFmtId="0" fontId="12" fillId="2" borderId="63" xfId="4" applyFont="1" applyFill="1" applyBorder="1" applyAlignment="1" applyProtection="1">
      <alignment horizontal="center" vertical="center" wrapText="1"/>
    </xf>
    <xf numFmtId="0" fontId="12" fillId="2" borderId="1" xfId="4" applyFont="1" applyFill="1" applyBorder="1" applyAlignment="1" applyProtection="1">
      <alignment horizontal="center" vertical="center" wrapText="1"/>
    </xf>
    <xf numFmtId="0" fontId="12" fillId="2" borderId="3" xfId="4" applyFont="1" applyFill="1" applyBorder="1" applyAlignment="1" applyProtection="1">
      <alignment horizontal="center" vertical="center" wrapText="1"/>
    </xf>
    <xf numFmtId="0" fontId="10" fillId="2" borderId="16" xfId="0" applyFont="1" applyFill="1" applyBorder="1" applyAlignment="1" applyProtection="1">
      <alignment horizontal="center" vertical="center"/>
    </xf>
    <xf numFmtId="0" fontId="10" fillId="2" borderId="17" xfId="0" applyFont="1" applyFill="1" applyBorder="1" applyAlignment="1" applyProtection="1">
      <alignment horizontal="center" vertical="center"/>
    </xf>
    <xf numFmtId="0" fontId="10" fillId="2" borderId="18" xfId="0" applyFont="1" applyFill="1" applyBorder="1" applyAlignment="1" applyProtection="1">
      <alignment horizontal="center" vertical="center"/>
    </xf>
    <xf numFmtId="165" fontId="6" fillId="31" borderId="45" xfId="0" applyNumberFormat="1" applyFont="1" applyFill="1" applyBorder="1" applyAlignment="1" applyProtection="1">
      <alignment horizontal="center" vertical="center" shrinkToFit="1"/>
    </xf>
    <xf numFmtId="165" fontId="6" fillId="31" borderId="46" xfId="0" applyNumberFormat="1" applyFont="1" applyFill="1" applyBorder="1" applyAlignment="1" applyProtection="1">
      <alignment horizontal="center" vertical="center" shrinkToFit="1"/>
    </xf>
    <xf numFmtId="165" fontId="6" fillId="31" borderId="57" xfId="0" applyNumberFormat="1" applyFont="1" applyFill="1" applyBorder="1" applyAlignment="1" applyProtection="1">
      <alignment horizontal="center" vertical="center" shrinkToFit="1"/>
    </xf>
    <xf numFmtId="165" fontId="60" fillId="31" borderId="45" xfId="0" applyNumberFormat="1" applyFont="1" applyFill="1" applyBorder="1" applyAlignment="1" applyProtection="1">
      <alignment horizontal="center" vertical="center" shrinkToFit="1"/>
    </xf>
    <xf numFmtId="165" fontId="60" fillId="31" borderId="46" xfId="0" applyNumberFormat="1" applyFont="1" applyFill="1" applyBorder="1" applyAlignment="1" applyProtection="1">
      <alignment horizontal="center" vertical="center" shrinkToFit="1"/>
    </xf>
    <xf numFmtId="165" fontId="60" fillId="31" borderId="57" xfId="0" applyNumberFormat="1" applyFont="1" applyFill="1" applyBorder="1" applyAlignment="1" applyProtection="1">
      <alignment horizontal="center" vertical="center" shrinkToFit="1"/>
    </xf>
    <xf numFmtId="0" fontId="12" fillId="2" borderId="58" xfId="4" applyFont="1" applyFill="1" applyBorder="1" applyAlignment="1" applyProtection="1">
      <alignment horizontal="center" vertical="center" wrapText="1"/>
    </xf>
    <xf numFmtId="0" fontId="12" fillId="2" borderId="61" xfId="4" applyFont="1" applyFill="1" applyBorder="1" applyAlignment="1" applyProtection="1">
      <alignment horizontal="center" vertical="center" wrapText="1"/>
    </xf>
    <xf numFmtId="0" fontId="12" fillId="2" borderId="59" xfId="4" applyFont="1" applyFill="1" applyBorder="1" applyAlignment="1" applyProtection="1">
      <alignment horizontal="center" vertical="center" wrapText="1"/>
    </xf>
    <xf numFmtId="0" fontId="12" fillId="2" borderId="62" xfId="4" applyFont="1" applyFill="1" applyBorder="1" applyAlignment="1" applyProtection="1">
      <alignment horizontal="center" vertical="center" wrapText="1"/>
    </xf>
    <xf numFmtId="0" fontId="12" fillId="2" borderId="51" xfId="4" applyFont="1" applyFill="1" applyBorder="1" applyAlignment="1" applyProtection="1">
      <alignment horizontal="center" vertical="center" wrapText="1"/>
    </xf>
    <xf numFmtId="0" fontId="12" fillId="2" borderId="52" xfId="4" applyFont="1" applyFill="1" applyBorder="1" applyAlignment="1" applyProtection="1">
      <alignment horizontal="center" vertical="center" wrapText="1"/>
    </xf>
    <xf numFmtId="0" fontId="2" fillId="31" borderId="73" xfId="0" applyFont="1" applyFill="1" applyBorder="1" applyAlignment="1" applyProtection="1">
      <alignment horizontal="center" vertical="center" shrinkToFit="1"/>
    </xf>
    <xf numFmtId="0" fontId="2" fillId="31" borderId="46" xfId="0" applyFont="1" applyFill="1" applyBorder="1" applyAlignment="1" applyProtection="1">
      <alignment horizontal="center" vertical="center" shrinkToFit="1"/>
    </xf>
    <xf numFmtId="0" fontId="2" fillId="31" borderId="74" xfId="0" applyFont="1" applyFill="1" applyBorder="1" applyAlignment="1" applyProtection="1">
      <alignment horizontal="center" vertical="center" shrinkToFit="1"/>
    </xf>
    <xf numFmtId="10" fontId="5" fillId="0" borderId="64" xfId="0" applyNumberFormat="1" applyFont="1" applyBorder="1" applyAlignment="1" applyProtection="1">
      <alignment horizontal="center" vertical="center"/>
    </xf>
    <xf numFmtId="10" fontId="5" fillId="0" borderId="65" xfId="0" applyNumberFormat="1" applyFont="1" applyBorder="1" applyAlignment="1" applyProtection="1">
      <alignment horizontal="center" vertical="center"/>
    </xf>
    <xf numFmtId="10" fontId="5" fillId="0" borderId="66" xfId="0" applyNumberFormat="1" applyFont="1" applyBorder="1" applyAlignment="1" applyProtection="1">
      <alignment horizontal="center" vertical="center"/>
    </xf>
    <xf numFmtId="10" fontId="5" fillId="0" borderId="71" xfId="0" applyNumberFormat="1" applyFont="1" applyBorder="1" applyAlignment="1" applyProtection="1">
      <alignment horizontal="center" vertical="center"/>
    </xf>
    <xf numFmtId="10" fontId="5" fillId="0" borderId="0" xfId="0" applyNumberFormat="1" applyFont="1" applyBorder="1" applyAlignment="1" applyProtection="1">
      <alignment horizontal="center" vertical="center"/>
    </xf>
    <xf numFmtId="10" fontId="5" fillId="0" borderId="72" xfId="0" applyNumberFormat="1" applyFont="1" applyBorder="1" applyAlignment="1" applyProtection="1">
      <alignment horizontal="center" vertical="center"/>
    </xf>
    <xf numFmtId="10" fontId="5" fillId="0" borderId="76" xfId="0" applyNumberFormat="1" applyFont="1" applyBorder="1" applyAlignment="1" applyProtection="1">
      <alignment horizontal="center" vertical="center"/>
    </xf>
    <xf numFmtId="10" fontId="5" fillId="0" borderId="75" xfId="0" applyNumberFormat="1" applyFont="1" applyBorder="1" applyAlignment="1" applyProtection="1">
      <alignment horizontal="center" vertical="center"/>
    </xf>
    <xf numFmtId="10" fontId="5" fillId="0" borderId="77" xfId="0" applyNumberFormat="1" applyFont="1" applyBorder="1" applyAlignment="1" applyProtection="1">
      <alignment horizontal="center" vertical="center"/>
    </xf>
    <xf numFmtId="10" fontId="5" fillId="0" borderId="14" xfId="0" applyNumberFormat="1" applyFont="1" applyBorder="1" applyAlignment="1" applyProtection="1">
      <alignment horizontal="center"/>
    </xf>
    <xf numFmtId="10" fontId="5" fillId="0" borderId="15" xfId="0" applyNumberFormat="1" applyFont="1" applyBorder="1" applyAlignment="1" applyProtection="1">
      <alignment horizontal="center"/>
    </xf>
    <xf numFmtId="10" fontId="5" fillId="0" borderId="43" xfId="0" applyNumberFormat="1" applyFont="1" applyBorder="1" applyAlignment="1" applyProtection="1">
      <alignment horizontal="center"/>
    </xf>
    <xf numFmtId="0" fontId="12" fillId="2" borderId="22" xfId="4" applyFont="1" applyFill="1" applyBorder="1" applyAlignment="1" applyProtection="1">
      <alignment horizontal="center" vertical="center" wrapText="1"/>
    </xf>
    <xf numFmtId="0" fontId="10" fillId="2" borderId="78" xfId="0" applyFont="1" applyFill="1" applyBorder="1" applyAlignment="1" applyProtection="1">
      <alignment horizontal="center" vertical="center" wrapText="1"/>
    </xf>
    <xf numFmtId="44" fontId="2" fillId="0" borderId="79" xfId="2" applyFont="1" applyFill="1" applyBorder="1" applyAlignment="1" applyProtection="1">
      <alignment horizontal="center" vertical="center"/>
    </xf>
    <xf numFmtId="0" fontId="12" fillId="2" borderId="78" xfId="4" applyFont="1" applyFill="1" applyBorder="1" applyAlignment="1" applyProtection="1">
      <alignment horizontal="center" vertical="center" wrapText="1"/>
    </xf>
    <xf numFmtId="0" fontId="9" fillId="4" borderId="38" xfId="0" quotePrefix="1" applyFont="1" applyFill="1" applyBorder="1" applyAlignment="1" applyProtection="1">
      <alignment vertical="center"/>
    </xf>
    <xf numFmtId="0" fontId="14" fillId="4" borderId="38" xfId="0" applyFont="1" applyFill="1" applyBorder="1" applyAlignment="1" applyProtection="1">
      <alignment horizontal="center"/>
    </xf>
    <xf numFmtId="10" fontId="5" fillId="0" borderId="80" xfId="0" applyNumberFormat="1" applyFont="1" applyBorder="1" applyAlignment="1" applyProtection="1">
      <alignment horizontal="center" vertical="center"/>
    </xf>
    <xf numFmtId="10" fontId="5" fillId="0" borderId="81" xfId="0" applyNumberFormat="1" applyFont="1" applyBorder="1" applyAlignment="1" applyProtection="1">
      <alignment horizontal="center" vertical="center"/>
    </xf>
    <xf numFmtId="10" fontId="5" fillId="0" borderId="82" xfId="0" applyNumberFormat="1" applyFont="1" applyBorder="1" applyAlignment="1" applyProtection="1">
      <alignment horizontal="center" vertical="center"/>
    </xf>
    <xf numFmtId="0" fontId="10" fillId="2" borderId="83" xfId="0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center" vertical="center"/>
    </xf>
    <xf numFmtId="0" fontId="10" fillId="2" borderId="84" xfId="0" applyFont="1" applyFill="1" applyBorder="1" applyAlignment="1" applyProtection="1">
      <alignment horizontal="center" vertical="center"/>
    </xf>
    <xf numFmtId="0" fontId="12" fillId="2" borderId="85" xfId="4" applyFont="1" applyFill="1" applyBorder="1" applyAlignment="1" applyProtection="1">
      <alignment horizontal="center" vertical="center" wrapText="1"/>
    </xf>
    <xf numFmtId="0" fontId="12" fillId="2" borderId="86" xfId="4" applyFont="1" applyFill="1" applyBorder="1" applyAlignment="1" applyProtection="1">
      <alignment horizontal="center" vertical="center" wrapText="1"/>
    </xf>
    <xf numFmtId="0" fontId="10" fillId="2" borderId="87" xfId="0" applyFont="1" applyFill="1" applyBorder="1" applyAlignment="1" applyProtection="1">
      <alignment horizontal="center" vertical="center"/>
    </xf>
    <xf numFmtId="0" fontId="10" fillId="2" borderId="29" xfId="0" applyFont="1" applyFill="1" applyBorder="1" applyAlignment="1" applyProtection="1">
      <alignment horizontal="center" vertical="center"/>
    </xf>
    <xf numFmtId="0" fontId="10" fillId="2" borderId="88" xfId="0" applyFont="1" applyFill="1" applyBorder="1" applyAlignment="1" applyProtection="1">
      <alignment horizontal="center" vertical="center"/>
    </xf>
    <xf numFmtId="44" fontId="2" fillId="0" borderId="89" xfId="2" applyFont="1" applyFill="1" applyBorder="1" applyAlignment="1" applyProtection="1">
      <alignment horizontal="center" vertical="center" wrapText="1"/>
    </xf>
    <xf numFmtId="44" fontId="2" fillId="0" borderId="90" xfId="2" applyFont="1" applyFill="1" applyBorder="1" applyAlignment="1" applyProtection="1">
      <alignment horizontal="center" vertical="center" wrapText="1"/>
    </xf>
    <xf numFmtId="44" fontId="2" fillId="0" borderId="91" xfId="2" applyFont="1" applyFill="1" applyBorder="1" applyAlignment="1" applyProtection="1">
      <alignment horizontal="center" vertical="center" wrapText="1"/>
    </xf>
    <xf numFmtId="0" fontId="2" fillId="0" borderId="92" xfId="3" applyNumberFormat="1" applyFont="1" applyFill="1" applyBorder="1" applyAlignment="1" applyProtection="1">
      <alignment horizontal="center" vertical="center"/>
    </xf>
    <xf numFmtId="10" fontId="2" fillId="0" borderId="92" xfId="3" applyNumberFormat="1" applyFont="1" applyFill="1" applyBorder="1" applyAlignment="1" applyProtection="1">
      <alignment horizontal="center" vertical="center"/>
    </xf>
    <xf numFmtId="44" fontId="2" fillId="0" borderId="92" xfId="2" applyFont="1" applyFill="1" applyBorder="1" applyAlignment="1" applyProtection="1">
      <alignment horizontal="center" vertical="center"/>
    </xf>
    <xf numFmtId="9" fontId="2" fillId="0" borderId="92" xfId="0" applyNumberFormat="1" applyFont="1" applyFill="1" applyBorder="1" applyAlignment="1" applyProtection="1">
      <alignment horizontal="center" vertical="center"/>
    </xf>
    <xf numFmtId="44" fontId="2" fillId="0" borderId="93" xfId="2" applyFont="1" applyFill="1" applyBorder="1" applyAlignment="1" applyProtection="1">
      <alignment horizontal="center" vertical="center" wrapText="1"/>
    </xf>
    <xf numFmtId="0" fontId="2" fillId="0" borderId="94" xfId="0" applyFont="1" applyFill="1" applyBorder="1" applyAlignment="1" applyProtection="1">
      <alignment vertical="center"/>
    </xf>
    <xf numFmtId="16" fontId="2" fillId="0" borderId="69" xfId="0" applyNumberFormat="1" applyFont="1" applyFill="1" applyBorder="1" applyAlignment="1" applyProtection="1">
      <alignment horizontal="center" vertical="center"/>
    </xf>
    <xf numFmtId="0" fontId="2" fillId="0" borderId="89" xfId="0" applyFont="1" applyFill="1" applyBorder="1" applyAlignment="1" applyProtection="1">
      <alignment vertical="center" wrapText="1"/>
    </xf>
    <xf numFmtId="16" fontId="2" fillId="0" borderId="95" xfId="0" applyNumberFormat="1" applyFont="1" applyFill="1" applyBorder="1" applyAlignment="1" applyProtection="1">
      <alignment horizontal="center" vertical="center"/>
    </xf>
    <xf numFmtId="0" fontId="2" fillId="0" borderId="90" xfId="0" applyFont="1" applyFill="1" applyBorder="1" applyAlignment="1" applyProtection="1">
      <alignment vertical="center"/>
    </xf>
    <xf numFmtId="0" fontId="2" fillId="0" borderId="68" xfId="0" applyFont="1" applyFill="1" applyBorder="1" applyAlignment="1" applyProtection="1">
      <alignment horizontal="center" vertical="center" wrapText="1"/>
    </xf>
    <xf numFmtId="0" fontId="2" fillId="0" borderId="68" xfId="0" applyNumberFormat="1" applyFont="1" applyFill="1" applyBorder="1" applyAlignment="1" applyProtection="1">
      <alignment horizontal="center" vertical="center" wrapText="1"/>
    </xf>
  </cellXfs>
  <cellStyles count="877">
    <cellStyle name=" 1" xfId="20"/>
    <cellStyle name="%" xfId="21"/>
    <cellStyle name="_~9615572" xfId="22"/>
    <cellStyle name="_A Genérica Nacional nov-dic 08" xfId="23"/>
    <cellStyle name="_daten_030604" xfId="24"/>
    <cellStyle name="_daten_030604 10" xfId="25"/>
    <cellStyle name="_daten_030604 11" xfId="26"/>
    <cellStyle name="_daten_030604 12" xfId="27"/>
    <cellStyle name="_daten_030604 13" xfId="28"/>
    <cellStyle name="_daten_030604 14" xfId="29"/>
    <cellStyle name="_daten_030604 15" xfId="30"/>
    <cellStyle name="_daten_030604 16" xfId="31"/>
    <cellStyle name="_daten_030604 17" xfId="32"/>
    <cellStyle name="_daten_030604 18" xfId="33"/>
    <cellStyle name="_daten_030604 19" xfId="34"/>
    <cellStyle name="_daten_030604 2" xfId="35"/>
    <cellStyle name="_daten_030604 2 2" xfId="36"/>
    <cellStyle name="_daten_030604 2_Plan Renove 0.1" xfId="37"/>
    <cellStyle name="_daten_030604 2_Plan Renove 0.1 2" xfId="38"/>
    <cellStyle name="_daten_030604 20" xfId="39"/>
    <cellStyle name="_daten_030604 21" xfId="40"/>
    <cellStyle name="_daten_030604 22" xfId="41"/>
    <cellStyle name="_daten_030604 23" xfId="42"/>
    <cellStyle name="_daten_030604 24" xfId="43"/>
    <cellStyle name="_daten_030604 25" xfId="44"/>
    <cellStyle name="_daten_030604 26" xfId="45"/>
    <cellStyle name="_daten_030604 27" xfId="46"/>
    <cellStyle name="_daten_030604 28" xfId="47"/>
    <cellStyle name="_daten_030604 3" xfId="48"/>
    <cellStyle name="_daten_030604 3 2" xfId="49"/>
    <cellStyle name="_daten_030604 3_Plan Renove 0.1" xfId="50"/>
    <cellStyle name="_daten_030604 3_Plan Renove 0.1 2" xfId="51"/>
    <cellStyle name="_daten_030604 4" xfId="52"/>
    <cellStyle name="_daten_030604 4 2" xfId="53"/>
    <cellStyle name="_daten_030604 4_Plan Renove 0.1" xfId="54"/>
    <cellStyle name="_daten_030604 4_Plan Renove 0.1 2" xfId="55"/>
    <cellStyle name="_daten_030604 5" xfId="56"/>
    <cellStyle name="_daten_030604 5 2" xfId="57"/>
    <cellStyle name="_daten_030604 5_Plan Renove 0.1" xfId="58"/>
    <cellStyle name="_daten_030604 5_Plan Renove 0.1 2" xfId="59"/>
    <cellStyle name="_daten_030604 6" xfId="60"/>
    <cellStyle name="_daten_030604 6 2" xfId="61"/>
    <cellStyle name="_daten_030604 6_Plan Renove 0.1" xfId="62"/>
    <cellStyle name="_daten_030604 6_Plan Renove 0.1 2" xfId="63"/>
    <cellStyle name="_daten_030604 7" xfId="64"/>
    <cellStyle name="_daten_030604 7 2" xfId="65"/>
    <cellStyle name="_daten_030604 7_Plan Renove 0.1" xfId="66"/>
    <cellStyle name="_daten_030604 7_Plan Renove 0.1 2" xfId="67"/>
    <cellStyle name="_daten_030604 8" xfId="68"/>
    <cellStyle name="_daten_030604 8 2" xfId="69"/>
    <cellStyle name="_daten_030604 9" xfId="70"/>
    <cellStyle name="_daten_030604_Plan JUNTA EXTREM 2009 v0.0" xfId="71"/>
    <cellStyle name="_daten_030604_Plan Medios CMADRID (ESCOLARIZACION) v0.0" xfId="72"/>
    <cellStyle name="_daten_030604_Plan TV Nuria" xfId="73"/>
    <cellStyle name="_Hoja1" xfId="74"/>
    <cellStyle name="_Hoja1 2" xfId="75"/>
    <cellStyle name="_Hoja1 3" xfId="76"/>
    <cellStyle name="_Lote A - Plan Online 0.1" xfId="77"/>
    <cellStyle name="_Lote A - Plan Online 0.1_Plan JUNTA EXTREM 2009 v0.0" xfId="78"/>
    <cellStyle name="_Lote A - Plan Online 0.1_Plan Medios CMADRID (ESCOLARIZACION) v0.0" xfId="79"/>
    <cellStyle name="_Lote A - Plan Online 0.1_Plan TV Nuria" xfId="80"/>
    <cellStyle name="_Online Plan de medios 0.2" xfId="81"/>
    <cellStyle name="_Online Plan de medios 0.2 Héctor" xfId="82"/>
    <cellStyle name="_Online Plan de medios 0.2 Héctor_Plan JUNTA EXTREM 2009 v0.0" xfId="83"/>
    <cellStyle name="_Online Plan de medios 0.2 Héctor_Plan Medios CMADRID (ESCOLARIZACION) v0.0" xfId="84"/>
    <cellStyle name="_Online Plan de medios 0.2 Héctor_Plan TV Nuria" xfId="85"/>
    <cellStyle name="_Online Plan de medios 0.2_Plan JUNTA EXTREM 2009 v0.0" xfId="86"/>
    <cellStyle name="_Online Plan de medios 0.2_Plan Medios CMADRID (ESCOLARIZACION) v0.0" xfId="87"/>
    <cellStyle name="_Online Plan de medios 0.2_Plan TV Nuria" xfId="88"/>
    <cellStyle name="_PERSONAL" xfId="89"/>
    <cellStyle name="_PERSONAL_1" xfId="90"/>
    <cellStyle name="_Plan  Internet C_Valenciana 0" xfId="91"/>
    <cellStyle name="_Plan  Internet C_Valenciana 0_Plan JUNTA EXTREM 2009 v0.0" xfId="92"/>
    <cellStyle name="_Plan  Internet C_Valenciana 0_Plan Medios CMADRID (ESCOLARIZACION) v0.0" xfId="93"/>
    <cellStyle name="_Plan  Internet C_Valenciana 0_Plan TV Nuria" xfId="94"/>
    <cellStyle name="_Plan de Medios - Comunidad de Madrid - Escolarización" xfId="95"/>
    <cellStyle name="_Plan de Medios - Comunidad de Madrid - Escolarización_Plan Medios CMADRID (ESCOLARIZACION) v0.0" xfId="96"/>
    <cellStyle name="_Plan Internet" xfId="97"/>
    <cellStyle name="_Plan Internet 2" xfId="98"/>
    <cellStyle name="_Plan Internet 3" xfId="99"/>
    <cellStyle name="_Plan Internet_Plan JUNTA EXTREM 2009 v0.0" xfId="100"/>
    <cellStyle name="_Plan Internet_Plan Medios CMADRID (ESCOLARIZACION) v0.0" xfId="101"/>
    <cellStyle name="_Plan Internet_Plan TV Nuria" xfId="102"/>
    <cellStyle name="_Plan Medios Fundación Tripartita interaction" xfId="103"/>
    <cellStyle name="_Plan Ministerio Educacion_0" xfId="104"/>
    <cellStyle name="_Plan Ministerio Educacion_0 2" xfId="105"/>
    <cellStyle name="_Plan Ministerio Educacion_0 3" xfId="106"/>
    <cellStyle name="_Plan Ministerio Educacion_0_Plan JUNTA EXTREM 2009 v0.0" xfId="107"/>
    <cellStyle name="_Plan Ministerio Educacion_0_Plan Medios CMADRID (ESCOLARIZACION) v0.0" xfId="108"/>
    <cellStyle name="_Plan Ministerio Educacion_0_Plan TV Nuria" xfId="109"/>
    <cellStyle name="_Plan Online 2008SOTUR 0.1" xfId="110"/>
    <cellStyle name="_Plan Online 2008SOTUR 0.1_Plan JUNTA EXTREM 2009 v0.0" xfId="111"/>
    <cellStyle name="_Plan Online 2008SOTUR 0.1_Plan Medios CMADRID (ESCOLARIZACION) v0.0" xfId="112"/>
    <cellStyle name="_Plan Online 2008SOTUR 0.1_Plan TV Nuria" xfId="113"/>
    <cellStyle name="_Plan Online Consorcio Transporte 0.0" xfId="114"/>
    <cellStyle name="_Plan Online Consorcio Transporte 0.0_Plan JUNTA EXTREM 2009 v0.0" xfId="115"/>
    <cellStyle name="_Plan Online Consorcio Transporte 0.0_Plan Medios CMADRID (ESCOLARIZACION) v0.0" xfId="116"/>
    <cellStyle name="_Plan Online Consorcio Transporte 0.0_Plan TV Nuria" xfId="117"/>
    <cellStyle name="_Plan Online MEC 0.0 C" xfId="118"/>
    <cellStyle name="_Plan Online MEC 0.0 C_Plan JUNTA EXTREM 2009 v0.0" xfId="119"/>
    <cellStyle name="_Plan Online MEC 0.0 C_Plan Medios CMADRID (ESCOLARIZACION) v0.0" xfId="120"/>
    <cellStyle name="_Plan Online MEC 0.0 C_Plan TV Nuria" xfId="121"/>
    <cellStyle name="_Plan online Sotur Semana Santa.06" xfId="122"/>
    <cellStyle name="_Plan Online Turismo de Asturias" xfId="123"/>
    <cellStyle name="_Plan Socio Club 0.0" xfId="124"/>
    <cellStyle name="_Plan Socio Club 0.0 2" xfId="125"/>
    <cellStyle name="_Plan Socio Club 0.0 3" xfId="126"/>
    <cellStyle name="_Plan Socio Club 0.0_Plan JUNTA EXTREM 2009 v0.0" xfId="127"/>
    <cellStyle name="_Plan Socio Club 0.0_Plan Medios CMADRID (ESCOLARIZACION) v0.0" xfId="128"/>
    <cellStyle name="_Plan Socio Club 0.0_Plan TV Nuria" xfId="129"/>
    <cellStyle name="_Plan Television" xfId="130"/>
    <cellStyle name="_Plan Television_Plan JUNTA EXTREM 2009 v0.0" xfId="131"/>
    <cellStyle name="_Plan Television_Plan Medios CMADRID (ESCOLARIZACION) v0.0" xfId="132"/>
    <cellStyle name="_Plan Television_Plan TV Nuria" xfId="133"/>
    <cellStyle name="_Plan Turismo de Asturias_regional_0.0" xfId="134"/>
    <cellStyle name="_Plan Turismo de Asturias_regional_0.0 2" xfId="135"/>
    <cellStyle name="_Plan Turismo de Asturias_regional_0.0 3" xfId="136"/>
    <cellStyle name="_Titel_belegung_020604" xfId="137"/>
    <cellStyle name="_Titel_belegung_020604 10" xfId="138"/>
    <cellStyle name="_Titel_belegung_020604 11" xfId="139"/>
    <cellStyle name="_Titel_belegung_020604 12" xfId="140"/>
    <cellStyle name="_Titel_belegung_020604 13" xfId="141"/>
    <cellStyle name="_Titel_belegung_020604 14" xfId="142"/>
    <cellStyle name="_Titel_belegung_020604 15" xfId="143"/>
    <cellStyle name="_Titel_belegung_020604 16" xfId="144"/>
    <cellStyle name="_Titel_belegung_020604 17" xfId="145"/>
    <cellStyle name="_Titel_belegung_020604 18" xfId="146"/>
    <cellStyle name="_Titel_belegung_020604 19" xfId="147"/>
    <cellStyle name="_Titel_belegung_020604 2" xfId="148"/>
    <cellStyle name="_Titel_belegung_020604 2 2" xfId="149"/>
    <cellStyle name="_Titel_belegung_020604 2_Plan Renove 0.1" xfId="150"/>
    <cellStyle name="_Titel_belegung_020604 2_Plan Renove 0.1 2" xfId="151"/>
    <cellStyle name="_Titel_belegung_020604 20" xfId="152"/>
    <cellStyle name="_Titel_belegung_020604 21" xfId="153"/>
    <cellStyle name="_Titel_belegung_020604 22" xfId="154"/>
    <cellStyle name="_Titel_belegung_020604 23" xfId="155"/>
    <cellStyle name="_Titel_belegung_020604 24" xfId="156"/>
    <cellStyle name="_Titel_belegung_020604 25" xfId="157"/>
    <cellStyle name="_Titel_belegung_020604 26" xfId="158"/>
    <cellStyle name="_Titel_belegung_020604 27" xfId="159"/>
    <cellStyle name="_Titel_belegung_020604 28" xfId="160"/>
    <cellStyle name="_Titel_belegung_020604 3" xfId="161"/>
    <cellStyle name="_Titel_belegung_020604 3 2" xfId="162"/>
    <cellStyle name="_Titel_belegung_020604 3_Plan Renove 0.1" xfId="163"/>
    <cellStyle name="_Titel_belegung_020604 3_Plan Renove 0.1 2" xfId="164"/>
    <cellStyle name="_Titel_belegung_020604 4" xfId="165"/>
    <cellStyle name="_Titel_belegung_020604 4 2" xfId="166"/>
    <cellStyle name="_Titel_belegung_020604 4_Plan Renove 0.1" xfId="167"/>
    <cellStyle name="_Titel_belegung_020604 4_Plan Renove 0.1 2" xfId="168"/>
    <cellStyle name="_Titel_belegung_020604 5" xfId="169"/>
    <cellStyle name="_Titel_belegung_020604 5 2" xfId="170"/>
    <cellStyle name="_Titel_belegung_020604 5_Plan Renove 0.1" xfId="171"/>
    <cellStyle name="_Titel_belegung_020604 5_Plan Renove 0.1 2" xfId="172"/>
    <cellStyle name="_Titel_belegung_020604 6" xfId="173"/>
    <cellStyle name="_Titel_belegung_020604 6 2" xfId="174"/>
    <cellStyle name="_Titel_belegung_020604 6_Plan Renove 0.1" xfId="175"/>
    <cellStyle name="_Titel_belegung_020604 6_Plan Renove 0.1 2" xfId="176"/>
    <cellStyle name="_Titel_belegung_020604 7" xfId="177"/>
    <cellStyle name="_Titel_belegung_020604 7 2" xfId="178"/>
    <cellStyle name="_Titel_belegung_020604 7_Plan Renove 0.1" xfId="179"/>
    <cellStyle name="_Titel_belegung_020604 7_Plan Renove 0.1 2" xfId="180"/>
    <cellStyle name="_Titel_belegung_020604 8" xfId="181"/>
    <cellStyle name="_Titel_belegung_020604 8 2" xfId="182"/>
    <cellStyle name="_Titel_belegung_020604 9" xfId="183"/>
    <cellStyle name="_Titel_belegung_020604_Plan JUNTA EXTREM 2009 v0.0" xfId="184"/>
    <cellStyle name="_Titel_belegung_020604_Plan Medios CMADRID (ESCOLARIZACION) v0.0" xfId="185"/>
    <cellStyle name="_Titel_belegung_020604_Plan TV Nuria" xfId="186"/>
    <cellStyle name="=C:\WINNT\SYSTEM32\COMMAND.COM" xfId="187"/>
    <cellStyle name="=C:\WINNT\SYSTEM32\COMMAND.COM 2" xfId="188"/>
    <cellStyle name="20% - Accent1" xfId="189"/>
    <cellStyle name="20% - Accent1 2" xfId="190"/>
    <cellStyle name="20% - Accent1 3" xfId="191"/>
    <cellStyle name="20% - Accent2" xfId="192"/>
    <cellStyle name="20% - Accent2 2" xfId="193"/>
    <cellStyle name="20% - Accent2 3" xfId="194"/>
    <cellStyle name="20% - Accent3" xfId="195"/>
    <cellStyle name="20% - Accent3 2" xfId="196"/>
    <cellStyle name="20% - Accent3 3" xfId="197"/>
    <cellStyle name="20% - Accent4" xfId="198"/>
    <cellStyle name="20% - Accent4 2" xfId="199"/>
    <cellStyle name="20% - Accent4 3" xfId="200"/>
    <cellStyle name="20% - Accent5" xfId="201"/>
    <cellStyle name="20% - Accent5 2" xfId="202"/>
    <cellStyle name="20% - Accent5 3" xfId="203"/>
    <cellStyle name="20% - Accent6" xfId="204"/>
    <cellStyle name="20% - Accent6 2" xfId="205"/>
    <cellStyle name="20% - Accent6 3" xfId="206"/>
    <cellStyle name="40% - Accent1" xfId="207"/>
    <cellStyle name="40% - Accent1 2" xfId="208"/>
    <cellStyle name="40% - Accent1 3" xfId="209"/>
    <cellStyle name="40% - Accent2" xfId="210"/>
    <cellStyle name="40% - Accent2 2" xfId="211"/>
    <cellStyle name="40% - Accent2 3" xfId="212"/>
    <cellStyle name="40% - Accent3" xfId="213"/>
    <cellStyle name="40% - Accent3 2" xfId="214"/>
    <cellStyle name="40% - Accent3 3" xfId="215"/>
    <cellStyle name="40% - Accent4" xfId="216"/>
    <cellStyle name="40% - Accent4 2" xfId="217"/>
    <cellStyle name="40% - Accent4 3" xfId="218"/>
    <cellStyle name="40% - Accent5" xfId="219"/>
    <cellStyle name="40% - Accent5 2" xfId="220"/>
    <cellStyle name="40% - Accent5 3" xfId="221"/>
    <cellStyle name="40% - Accent6" xfId="222"/>
    <cellStyle name="40% - Accent6 2" xfId="223"/>
    <cellStyle name="40% - Accent6 3" xfId="224"/>
    <cellStyle name="60% - Accent1" xfId="225"/>
    <cellStyle name="60% - Accent2" xfId="226"/>
    <cellStyle name="60% - Accent3" xfId="227"/>
    <cellStyle name="60% - Accent4" xfId="228"/>
    <cellStyle name="60% - Accent5" xfId="229"/>
    <cellStyle name="60% - Accent6" xfId="230"/>
    <cellStyle name="Accent1" xfId="231"/>
    <cellStyle name="Accent2" xfId="232"/>
    <cellStyle name="Accent3" xfId="233"/>
    <cellStyle name="Accent4" xfId="234"/>
    <cellStyle name="Accent5" xfId="235"/>
    <cellStyle name="Accent6" xfId="236"/>
    <cellStyle name="Bad" xfId="237"/>
    <cellStyle name="bch" xfId="238"/>
    <cellStyle name="bci" xfId="239"/>
    <cellStyle name="Border" xfId="240"/>
    <cellStyle name="Calculation" xfId="241"/>
    <cellStyle name="cell" xfId="242"/>
    <cellStyle name="ch" xfId="243"/>
    <cellStyle name="Check Cell" xfId="244"/>
    <cellStyle name="Dezimal_Western Union Germany  22.01." xfId="245"/>
    <cellStyle name="Dziesiêtny [0]_GR (2)" xfId="246"/>
    <cellStyle name="Dziesiêtny_GR (2)" xfId="247"/>
    <cellStyle name="Estilo 1" xfId="248"/>
    <cellStyle name="Estilo 1 10" xfId="249"/>
    <cellStyle name="Estilo 1 11" xfId="250"/>
    <cellStyle name="Estilo 1 12" xfId="251"/>
    <cellStyle name="Estilo 1 13" xfId="252"/>
    <cellStyle name="Estilo 1 14" xfId="253"/>
    <cellStyle name="Estilo 1 15" xfId="254"/>
    <cellStyle name="Estilo 1 16" xfId="255"/>
    <cellStyle name="Estilo 1 17" xfId="256"/>
    <cellStyle name="Estilo 1 18" xfId="257"/>
    <cellStyle name="Estilo 1 19" xfId="258"/>
    <cellStyle name="Estilo 1 2" xfId="259"/>
    <cellStyle name="Estilo 1 2 2" xfId="260"/>
    <cellStyle name="Estilo 1 20" xfId="261"/>
    <cellStyle name="Estilo 1 21" xfId="262"/>
    <cellStyle name="Estilo 1 22" xfId="263"/>
    <cellStyle name="Estilo 1 23" xfId="264"/>
    <cellStyle name="Estilo 1 24" xfId="265"/>
    <cellStyle name="Estilo 1 25" xfId="266"/>
    <cellStyle name="Estilo 1 26" xfId="267"/>
    <cellStyle name="Estilo 1 27" xfId="268"/>
    <cellStyle name="Estilo 1 28" xfId="269"/>
    <cellStyle name="Estilo 1 3" xfId="270"/>
    <cellStyle name="Estilo 1 3 2" xfId="271"/>
    <cellStyle name="Estilo 1 4" xfId="272"/>
    <cellStyle name="Estilo 1 4 2" xfId="273"/>
    <cellStyle name="Estilo 1 5" xfId="274"/>
    <cellStyle name="Estilo 1 5 2" xfId="275"/>
    <cellStyle name="Estilo 1 6" xfId="276"/>
    <cellStyle name="Estilo 1 6 2" xfId="277"/>
    <cellStyle name="Estilo 1 7" xfId="278"/>
    <cellStyle name="Estilo 1 7 2" xfId="279"/>
    <cellStyle name="Estilo 1 8" xfId="280"/>
    <cellStyle name="Estilo 1 8 2" xfId="281"/>
    <cellStyle name="Estilo 1 9" xfId="282"/>
    <cellStyle name="Euro" xfId="5"/>
    <cellStyle name="Euro 10" xfId="283"/>
    <cellStyle name="Euro 11" xfId="284"/>
    <cellStyle name="Euro 12" xfId="285"/>
    <cellStyle name="Euro 13" xfId="286"/>
    <cellStyle name="Euro 14" xfId="287"/>
    <cellStyle name="Euro 15" xfId="288"/>
    <cellStyle name="Euro 16" xfId="289"/>
    <cellStyle name="Euro 17" xfId="290"/>
    <cellStyle name="Euro 18" xfId="291"/>
    <cellStyle name="Euro 19" xfId="292"/>
    <cellStyle name="Euro 2" xfId="293"/>
    <cellStyle name="Euro 2 2" xfId="294"/>
    <cellStyle name="Euro 2 2 2" xfId="295"/>
    <cellStyle name="Euro 2 2 2 2" xfId="848"/>
    <cellStyle name="Euro 2 3" xfId="847"/>
    <cellStyle name="Euro 20" xfId="296"/>
    <cellStyle name="Euro 21" xfId="297"/>
    <cellStyle name="Euro 22" xfId="298"/>
    <cellStyle name="Euro 23" xfId="299"/>
    <cellStyle name="Euro 24" xfId="300"/>
    <cellStyle name="Euro 25" xfId="301"/>
    <cellStyle name="Euro 26" xfId="302"/>
    <cellStyle name="Euro 27" xfId="303"/>
    <cellStyle name="Euro 27 2" xfId="304"/>
    <cellStyle name="Euro 27 3" xfId="849"/>
    <cellStyle name="Euro 28" xfId="305"/>
    <cellStyle name="Euro 28 2" xfId="850"/>
    <cellStyle name="Euro 29" xfId="306"/>
    <cellStyle name="Euro 29 2" xfId="851"/>
    <cellStyle name="Euro 3" xfId="307"/>
    <cellStyle name="Euro 3 2" xfId="308"/>
    <cellStyle name="Euro 3 3" xfId="309"/>
    <cellStyle name="Euro 3 3 2" xfId="853"/>
    <cellStyle name="Euro 3 4" xfId="310"/>
    <cellStyle name="Euro 3 4 2" xfId="854"/>
    <cellStyle name="Euro 3 5" xfId="852"/>
    <cellStyle name="Euro 30" xfId="311"/>
    <cellStyle name="Euro 30 2" xfId="855"/>
    <cellStyle name="Euro 31" xfId="312"/>
    <cellStyle name="Euro 31 2" xfId="856"/>
    <cellStyle name="Euro 32" xfId="17"/>
    <cellStyle name="Euro 32 2" xfId="846"/>
    <cellStyle name="Euro 33" xfId="841"/>
    <cellStyle name="Euro 4" xfId="313"/>
    <cellStyle name="Euro 4 2" xfId="314"/>
    <cellStyle name="Euro 4 3" xfId="315"/>
    <cellStyle name="Euro 4 4" xfId="316"/>
    <cellStyle name="Euro 5" xfId="317"/>
    <cellStyle name="Euro 5 2" xfId="318"/>
    <cellStyle name="Euro 5 3" xfId="319"/>
    <cellStyle name="Euro 5 4" xfId="320"/>
    <cellStyle name="Euro 6" xfId="321"/>
    <cellStyle name="Euro 6 2" xfId="322"/>
    <cellStyle name="Euro 6 3" xfId="323"/>
    <cellStyle name="Euro 6 4" xfId="324"/>
    <cellStyle name="Euro 7" xfId="325"/>
    <cellStyle name="Euro 7 2" xfId="326"/>
    <cellStyle name="Euro 7 3" xfId="327"/>
    <cellStyle name="Euro 7 4" xfId="328"/>
    <cellStyle name="Euro 8" xfId="329"/>
    <cellStyle name="Euro 8 2" xfId="330"/>
    <cellStyle name="Euro 8 3" xfId="331"/>
    <cellStyle name="Euro 8 4" xfId="332"/>
    <cellStyle name="Euro 9" xfId="333"/>
    <cellStyle name="Euro 9 2" xfId="334"/>
    <cellStyle name="Euro 9 3" xfId="335"/>
    <cellStyle name="Euro_A3 seguimiento Dtor. Mateo" xfId="336"/>
    <cellStyle name="Explanatory Text" xfId="337"/>
    <cellStyle name="Good" xfId="338"/>
    <cellStyle name="Grey" xfId="339"/>
    <cellStyle name="Grey 2" xfId="340"/>
    <cellStyle name="Heading 1" xfId="341"/>
    <cellStyle name="Heading 2" xfId="342"/>
    <cellStyle name="Heading 3" xfId="343"/>
    <cellStyle name="Heading 4" xfId="344"/>
    <cellStyle name="Input" xfId="345"/>
    <cellStyle name="Input [yellow]" xfId="346"/>
    <cellStyle name="Input [yellow] 2" xfId="347"/>
    <cellStyle name="Input [yellow] 2 2" xfId="836"/>
    <cellStyle name="Input [yellow] 3" xfId="835"/>
    <cellStyle name="Komma [0]_PLDT" xfId="348"/>
    <cellStyle name="Komma_PLDT" xfId="349"/>
    <cellStyle name="Linked Cell" xfId="350"/>
    <cellStyle name="Migliaia (0)_INTERNET PLAN" xfId="351"/>
    <cellStyle name="Migliaia_INTERNET PLAN" xfId="352"/>
    <cellStyle name="Millares" xfId="1" builtinId="3"/>
    <cellStyle name="Millares 10" xfId="839"/>
    <cellStyle name="Millares 2" xfId="353"/>
    <cellStyle name="Millares 2 2" xfId="354"/>
    <cellStyle name="Millares 2 2 2" xfId="355"/>
    <cellStyle name="Millares 2 2 2 2" xfId="859"/>
    <cellStyle name="Millares 2 2 3" xfId="356"/>
    <cellStyle name="Millares 2 2 3 2" xfId="860"/>
    <cellStyle name="Millares 2 2 4" xfId="858"/>
    <cellStyle name="Millares 2 3" xfId="857"/>
    <cellStyle name="Millares 3" xfId="357"/>
    <cellStyle name="Millares 3 2" xfId="861"/>
    <cellStyle name="Millares 4" xfId="358"/>
    <cellStyle name="Millares 4 2" xfId="862"/>
    <cellStyle name="Millares 5" xfId="359"/>
    <cellStyle name="Millares 5 2" xfId="863"/>
    <cellStyle name="Millares 5 2 3" xfId="838"/>
    <cellStyle name="Millares 5 2 3 2" xfId="876"/>
    <cellStyle name="Millares 6" xfId="360"/>
    <cellStyle name="Millares 6 2" xfId="864"/>
    <cellStyle name="Millares 7" xfId="361"/>
    <cellStyle name="Millares 7 2" xfId="865"/>
    <cellStyle name="Millares 8" xfId="7"/>
    <cellStyle name="Millares 8 2" xfId="362"/>
    <cellStyle name="Millares 8 2 2" xfId="866"/>
    <cellStyle name="Millares 8 3" xfId="842"/>
    <cellStyle name="Millares 9" xfId="15"/>
    <cellStyle name="Millares 9 2" xfId="844"/>
    <cellStyle name="Milliers [0]_budget" xfId="363"/>
    <cellStyle name="Milliers_budget" xfId="364"/>
    <cellStyle name="Moneda" xfId="2" builtinId="4"/>
    <cellStyle name="Moneda 10" xfId="840"/>
    <cellStyle name="Moneda 2" xfId="8"/>
    <cellStyle name="Moneda 2 2" xfId="365"/>
    <cellStyle name="Moneda 2 2 2" xfId="867"/>
    <cellStyle name="Moneda 2 3" xfId="843"/>
    <cellStyle name="Moneda 3" xfId="366"/>
    <cellStyle name="Moneda 3 2" xfId="868"/>
    <cellStyle name="Moneda 4" xfId="367"/>
    <cellStyle name="Moneda 4 2" xfId="368"/>
    <cellStyle name="Moneda 4 2 2" xfId="870"/>
    <cellStyle name="Moneda 4 3" xfId="369"/>
    <cellStyle name="Moneda 4 3 2" xfId="871"/>
    <cellStyle name="Moneda 4 4" xfId="869"/>
    <cellStyle name="Moneda 5" xfId="370"/>
    <cellStyle name="Moneda 5 2" xfId="872"/>
    <cellStyle name="Moneda 6" xfId="371"/>
    <cellStyle name="Moneda 6 2" xfId="873"/>
    <cellStyle name="Moneda 7" xfId="372"/>
    <cellStyle name="Moneda 7 2" xfId="874"/>
    <cellStyle name="Moneda 8" xfId="373"/>
    <cellStyle name="Moneda 8 2" xfId="875"/>
    <cellStyle name="Moneda 9" xfId="16"/>
    <cellStyle name="Moneda 9 2" xfId="845"/>
    <cellStyle name="Monétaire [0]_budget" xfId="374"/>
    <cellStyle name="Monétaire_budget" xfId="375"/>
    <cellStyle name="no dec" xfId="376"/>
    <cellStyle name="Normal" xfId="0" builtinId="0"/>
    <cellStyle name="Normal - Style1" xfId="377"/>
    <cellStyle name="Normal 10" xfId="378"/>
    <cellStyle name="Normal 10 2" xfId="379"/>
    <cellStyle name="Normal 10 3" xfId="380"/>
    <cellStyle name="Normal 100" xfId="381"/>
    <cellStyle name="Normal 100 2" xfId="382"/>
    <cellStyle name="Normal 100 3" xfId="383"/>
    <cellStyle name="Normal 101" xfId="384"/>
    <cellStyle name="Normal 101 2" xfId="385"/>
    <cellStyle name="Normal 101 3" xfId="386"/>
    <cellStyle name="Normal 102" xfId="387"/>
    <cellStyle name="Normal 102 2" xfId="388"/>
    <cellStyle name="Normal 102 3" xfId="389"/>
    <cellStyle name="Normal 103" xfId="390"/>
    <cellStyle name="Normal 103 2" xfId="391"/>
    <cellStyle name="Normal 103 3" xfId="392"/>
    <cellStyle name="Normal 104" xfId="393"/>
    <cellStyle name="Normal 104 2" xfId="394"/>
    <cellStyle name="Normal 104 3" xfId="395"/>
    <cellStyle name="Normal 105" xfId="396"/>
    <cellStyle name="Normal 105 2" xfId="397"/>
    <cellStyle name="Normal 105 3" xfId="398"/>
    <cellStyle name="Normal 106" xfId="399"/>
    <cellStyle name="Normal 106 2" xfId="400"/>
    <cellStyle name="Normal 106 3" xfId="401"/>
    <cellStyle name="Normal 107" xfId="402"/>
    <cellStyle name="Normal 107 2" xfId="403"/>
    <cellStyle name="Normal 107 3" xfId="404"/>
    <cellStyle name="Normal 108" xfId="405"/>
    <cellStyle name="Normal 108 2" xfId="406"/>
    <cellStyle name="Normal 108 3" xfId="407"/>
    <cellStyle name="Normal 109" xfId="408"/>
    <cellStyle name="Normal 109 2" xfId="409"/>
    <cellStyle name="Normal 109 3" xfId="410"/>
    <cellStyle name="Normal 11" xfId="411"/>
    <cellStyle name="Normal 11 2" xfId="412"/>
    <cellStyle name="Normal 11 3" xfId="413"/>
    <cellStyle name="Normal 110" xfId="414"/>
    <cellStyle name="Normal 110 2" xfId="415"/>
    <cellStyle name="Normal 110 3" xfId="416"/>
    <cellStyle name="Normal 111" xfId="417"/>
    <cellStyle name="Normal 111 2" xfId="418"/>
    <cellStyle name="Normal 111 3" xfId="419"/>
    <cellStyle name="Normal 112" xfId="420"/>
    <cellStyle name="Normal 112 2" xfId="421"/>
    <cellStyle name="Normal 112 3" xfId="422"/>
    <cellStyle name="Normal 113" xfId="423"/>
    <cellStyle name="Normal 113 2" xfId="424"/>
    <cellStyle name="Normal 113 3" xfId="425"/>
    <cellStyle name="Normal 114" xfId="426"/>
    <cellStyle name="Normal 114 2" xfId="427"/>
    <cellStyle name="Normal 114 3" xfId="428"/>
    <cellStyle name="Normal 115" xfId="429"/>
    <cellStyle name="Normal 115 2" xfId="430"/>
    <cellStyle name="Normal 115 3" xfId="431"/>
    <cellStyle name="Normal 116" xfId="432"/>
    <cellStyle name="Normal 116 2" xfId="433"/>
    <cellStyle name="Normal 116 3" xfId="434"/>
    <cellStyle name="Normal 117" xfId="435"/>
    <cellStyle name="Normal 117 2" xfId="436"/>
    <cellStyle name="Normal 117 3" xfId="437"/>
    <cellStyle name="Normal 118" xfId="438"/>
    <cellStyle name="Normal 118 2" xfId="439"/>
    <cellStyle name="Normal 118 3" xfId="440"/>
    <cellStyle name="Normal 119" xfId="441"/>
    <cellStyle name="Normal 119 2" xfId="442"/>
    <cellStyle name="Normal 119 3" xfId="443"/>
    <cellStyle name="Normal 12" xfId="444"/>
    <cellStyle name="Normal 12 2" xfId="445"/>
    <cellStyle name="Normal 12 3" xfId="446"/>
    <cellStyle name="Normal 120" xfId="447"/>
    <cellStyle name="Normal 120 2" xfId="448"/>
    <cellStyle name="Normal 120 3" xfId="449"/>
    <cellStyle name="Normal 121" xfId="450"/>
    <cellStyle name="Normal 121 2" xfId="451"/>
    <cellStyle name="Normal 121 3" xfId="452"/>
    <cellStyle name="Normal 122" xfId="453"/>
    <cellStyle name="Normal 122 2" xfId="454"/>
    <cellStyle name="Normal 122 3" xfId="455"/>
    <cellStyle name="Normal 123" xfId="456"/>
    <cellStyle name="Normal 123 2" xfId="457"/>
    <cellStyle name="Normal 123 3" xfId="458"/>
    <cellStyle name="Normal 124" xfId="459"/>
    <cellStyle name="Normal 124 2" xfId="460"/>
    <cellStyle name="Normal 124 3" xfId="461"/>
    <cellStyle name="Normal 125" xfId="462"/>
    <cellStyle name="Normal 125 2" xfId="463"/>
    <cellStyle name="Normal 125 3" xfId="464"/>
    <cellStyle name="Normal 126" xfId="465"/>
    <cellStyle name="Normal 126 2" xfId="466"/>
    <cellStyle name="Normal 126 3" xfId="467"/>
    <cellStyle name="Normal 127" xfId="468"/>
    <cellStyle name="Normal 127 2" xfId="469"/>
    <cellStyle name="Normal 127 3" xfId="470"/>
    <cellStyle name="Normal 128" xfId="471"/>
    <cellStyle name="Normal 128 2" xfId="472"/>
    <cellStyle name="Normal 128 3" xfId="473"/>
    <cellStyle name="Normal 129" xfId="474"/>
    <cellStyle name="Normal 129 2" xfId="475"/>
    <cellStyle name="Normal 129 3" xfId="476"/>
    <cellStyle name="Normal 13" xfId="477"/>
    <cellStyle name="Normal 13 2" xfId="478"/>
    <cellStyle name="Normal 13 3" xfId="479"/>
    <cellStyle name="Normal 130" xfId="480"/>
    <cellStyle name="Normal 130 2" xfId="481"/>
    <cellStyle name="Normal 130 3" xfId="482"/>
    <cellStyle name="Normal 131" xfId="483"/>
    <cellStyle name="Normal 131 2" xfId="484"/>
    <cellStyle name="Normal 131 3" xfId="485"/>
    <cellStyle name="Normal 132" xfId="486"/>
    <cellStyle name="Normal 133" xfId="487"/>
    <cellStyle name="Normal 134" xfId="488"/>
    <cellStyle name="Normal 135" xfId="489"/>
    <cellStyle name="Normal 136" xfId="490"/>
    <cellStyle name="Normal 137" xfId="491"/>
    <cellStyle name="Normal 138" xfId="9"/>
    <cellStyle name="Normal 139" xfId="492"/>
    <cellStyle name="Normal 14" xfId="493"/>
    <cellStyle name="Normal 14 2" xfId="494"/>
    <cellStyle name="Normal 14 3" xfId="495"/>
    <cellStyle name="Normal 140" xfId="496"/>
    <cellStyle name="Normal 141" xfId="497"/>
    <cellStyle name="Normal 142" xfId="498"/>
    <cellStyle name="Normal 143" xfId="499"/>
    <cellStyle name="Normal 144" xfId="500"/>
    <cellStyle name="Normal 145" xfId="501"/>
    <cellStyle name="Normal 146" xfId="502"/>
    <cellStyle name="Normal 147" xfId="503"/>
    <cellStyle name="Normal 147 2 3" xfId="837"/>
    <cellStyle name="Normal 148" xfId="504"/>
    <cellStyle name="Normal 149" xfId="505"/>
    <cellStyle name="Normal 15" xfId="506"/>
    <cellStyle name="Normal 15 2" xfId="507"/>
    <cellStyle name="Normal 15 3" xfId="508"/>
    <cellStyle name="Normal 150" xfId="509"/>
    <cellStyle name="Normal 151" xfId="510"/>
    <cellStyle name="Normal 152" xfId="511"/>
    <cellStyle name="Normal 153" xfId="18"/>
    <cellStyle name="Normal 154" xfId="512"/>
    <cellStyle name="Normal 155" xfId="513"/>
    <cellStyle name="Normal 156" xfId="514"/>
    <cellStyle name="Normal 157" xfId="515"/>
    <cellStyle name="Normal 158" xfId="13"/>
    <cellStyle name="Normal 16" xfId="516"/>
    <cellStyle name="Normal 16 2" xfId="517"/>
    <cellStyle name="Normal 16 3" xfId="518"/>
    <cellStyle name="Normal 17" xfId="519"/>
    <cellStyle name="Normal 17 2" xfId="520"/>
    <cellStyle name="Normal 17 3" xfId="521"/>
    <cellStyle name="Normal 18" xfId="522"/>
    <cellStyle name="Normal 18 2" xfId="523"/>
    <cellStyle name="Normal 18 3" xfId="524"/>
    <cellStyle name="Normal 19" xfId="525"/>
    <cellStyle name="Normal 19 2" xfId="526"/>
    <cellStyle name="Normal 19 3" xfId="527"/>
    <cellStyle name="Normal 2" xfId="19"/>
    <cellStyle name="Normal 2 2" xfId="12"/>
    <cellStyle name="Normal 2 3" xfId="10"/>
    <cellStyle name="Normal 20" xfId="528"/>
    <cellStyle name="Normal 20 2" xfId="529"/>
    <cellStyle name="Normal 20 3" xfId="530"/>
    <cellStyle name="Normal 21" xfId="531"/>
    <cellStyle name="Normal 21 2" xfId="532"/>
    <cellStyle name="Normal 21 3" xfId="533"/>
    <cellStyle name="Normal 22" xfId="534"/>
    <cellStyle name="Normal 22 2" xfId="535"/>
    <cellStyle name="Normal 22 3" xfId="536"/>
    <cellStyle name="Normal 23" xfId="537"/>
    <cellStyle name="Normal 23 2" xfId="538"/>
    <cellStyle name="Normal 23 3" xfId="539"/>
    <cellStyle name="Normal 24" xfId="540"/>
    <cellStyle name="Normal 24 2" xfId="541"/>
    <cellStyle name="Normal 24 3" xfId="542"/>
    <cellStyle name="Normal 25" xfId="543"/>
    <cellStyle name="Normal 25 2" xfId="544"/>
    <cellStyle name="Normal 25 3" xfId="545"/>
    <cellStyle name="Normal 26" xfId="546"/>
    <cellStyle name="Normal 26 2" xfId="547"/>
    <cellStyle name="Normal 26 3" xfId="548"/>
    <cellStyle name="Normal 27" xfId="549"/>
    <cellStyle name="Normal 27 2" xfId="550"/>
    <cellStyle name="Normal 27 3" xfId="551"/>
    <cellStyle name="Normal 28" xfId="552"/>
    <cellStyle name="Normal 28 2" xfId="553"/>
    <cellStyle name="Normal 28 3" xfId="554"/>
    <cellStyle name="Normal 29" xfId="555"/>
    <cellStyle name="Normal 29 2" xfId="556"/>
    <cellStyle name="Normal 29 3" xfId="557"/>
    <cellStyle name="Normal 3" xfId="558"/>
    <cellStyle name="Normal 3 2" xfId="559"/>
    <cellStyle name="Normal 3 3" xfId="560"/>
    <cellStyle name="Normal 3 4" xfId="561"/>
    <cellStyle name="Normal 30" xfId="562"/>
    <cellStyle name="Normal 30 2" xfId="563"/>
    <cellStyle name="Normal 30 3" xfId="564"/>
    <cellStyle name="Normal 31" xfId="565"/>
    <cellStyle name="Normal 31 2" xfId="566"/>
    <cellStyle name="Normal 31 3" xfId="567"/>
    <cellStyle name="Normal 32" xfId="568"/>
    <cellStyle name="Normal 32 2" xfId="569"/>
    <cellStyle name="Normal 32 3" xfId="570"/>
    <cellStyle name="Normal 33" xfId="571"/>
    <cellStyle name="Normal 33 2" xfId="572"/>
    <cellStyle name="Normal 33 3" xfId="573"/>
    <cellStyle name="Normal 34" xfId="574"/>
    <cellStyle name="Normal 34 2" xfId="575"/>
    <cellStyle name="Normal 34 3" xfId="576"/>
    <cellStyle name="Normal 35" xfId="577"/>
    <cellStyle name="Normal 35 2" xfId="578"/>
    <cellStyle name="Normal 35 3" xfId="579"/>
    <cellStyle name="Normal 36" xfId="580"/>
    <cellStyle name="Normal 36 2" xfId="581"/>
    <cellStyle name="Normal 36 3" xfId="582"/>
    <cellStyle name="Normal 37" xfId="583"/>
    <cellStyle name="Normal 37 2" xfId="584"/>
    <cellStyle name="Normal 37 3" xfId="585"/>
    <cellStyle name="Normal 38" xfId="586"/>
    <cellStyle name="Normal 38 2" xfId="587"/>
    <cellStyle name="Normal 38 3" xfId="588"/>
    <cellStyle name="Normal 39" xfId="589"/>
    <cellStyle name="Normal 39 2" xfId="590"/>
    <cellStyle name="Normal 39 3" xfId="591"/>
    <cellStyle name="Normal 4" xfId="592"/>
    <cellStyle name="Normal 40" xfId="593"/>
    <cellStyle name="Normal 40 2" xfId="594"/>
    <cellStyle name="Normal 40 3" xfId="595"/>
    <cellStyle name="Normal 41" xfId="596"/>
    <cellStyle name="Normal 41 2" xfId="597"/>
    <cellStyle name="Normal 41 3" xfId="598"/>
    <cellStyle name="Normal 42" xfId="599"/>
    <cellStyle name="Normal 42 2" xfId="600"/>
    <cellStyle name="Normal 42 3" xfId="601"/>
    <cellStyle name="Normal 43" xfId="602"/>
    <cellStyle name="Normal 43 2" xfId="603"/>
    <cellStyle name="Normal 43 3" xfId="604"/>
    <cellStyle name="Normal 44" xfId="605"/>
    <cellStyle name="Normal 44 2" xfId="606"/>
    <cellStyle name="Normal 44 3" xfId="607"/>
    <cellStyle name="Normal 45" xfId="608"/>
    <cellStyle name="Normal 45 2" xfId="609"/>
    <cellStyle name="Normal 45 3" xfId="610"/>
    <cellStyle name="Normal 46" xfId="611"/>
    <cellStyle name="Normal 46 2" xfId="612"/>
    <cellStyle name="Normal 46 3" xfId="613"/>
    <cellStyle name="Normal 47" xfId="614"/>
    <cellStyle name="Normal 47 2" xfId="615"/>
    <cellStyle name="Normal 47 3" xfId="616"/>
    <cellStyle name="Normal 48" xfId="617"/>
    <cellStyle name="Normal 48 2" xfId="618"/>
    <cellStyle name="Normal 48 3" xfId="619"/>
    <cellStyle name="Normal 49" xfId="620"/>
    <cellStyle name="Normal 49 2" xfId="621"/>
    <cellStyle name="Normal 49 3" xfId="622"/>
    <cellStyle name="Normal 5" xfId="623"/>
    <cellStyle name="Normal 5 2" xfId="624"/>
    <cellStyle name="Normal 5 3" xfId="625"/>
    <cellStyle name="Normal 50" xfId="626"/>
    <cellStyle name="Normal 50 2" xfId="627"/>
    <cellStyle name="Normal 50 3" xfId="628"/>
    <cellStyle name="Normal 51" xfId="629"/>
    <cellStyle name="Normal 51 2" xfId="630"/>
    <cellStyle name="Normal 51 3" xfId="631"/>
    <cellStyle name="Normal 52" xfId="632"/>
    <cellStyle name="Normal 52 2" xfId="633"/>
    <cellStyle name="Normal 52 3" xfId="634"/>
    <cellStyle name="Normal 53" xfId="635"/>
    <cellStyle name="Normal 53 2" xfId="636"/>
    <cellStyle name="Normal 53 3" xfId="637"/>
    <cellStyle name="Normal 54" xfId="638"/>
    <cellStyle name="Normal 54 2" xfId="639"/>
    <cellStyle name="Normal 54 3" xfId="640"/>
    <cellStyle name="Normal 55" xfId="641"/>
    <cellStyle name="Normal 55 2" xfId="642"/>
    <cellStyle name="Normal 55 3" xfId="643"/>
    <cellStyle name="Normal 56" xfId="644"/>
    <cellStyle name="Normal 56 2" xfId="645"/>
    <cellStyle name="Normal 56 3" xfId="646"/>
    <cellStyle name="Normal 57" xfId="647"/>
    <cellStyle name="Normal 57 2" xfId="648"/>
    <cellStyle name="Normal 57 3" xfId="649"/>
    <cellStyle name="Normal 58" xfId="650"/>
    <cellStyle name="Normal 58 2" xfId="651"/>
    <cellStyle name="Normal 58 3" xfId="652"/>
    <cellStyle name="Normal 59" xfId="653"/>
    <cellStyle name="Normal 59 2" xfId="654"/>
    <cellStyle name="Normal 59 3" xfId="655"/>
    <cellStyle name="Normal 6" xfId="656"/>
    <cellStyle name="Normal 6 2" xfId="657"/>
    <cellStyle name="Normal 6 3" xfId="658"/>
    <cellStyle name="Normal 60" xfId="659"/>
    <cellStyle name="Normal 60 2" xfId="660"/>
    <cellStyle name="Normal 60 3" xfId="661"/>
    <cellStyle name="Normal 61" xfId="662"/>
    <cellStyle name="Normal 61 2" xfId="663"/>
    <cellStyle name="Normal 61 3" xfId="664"/>
    <cellStyle name="Normal 62" xfId="665"/>
    <cellStyle name="Normal 62 2" xfId="666"/>
    <cellStyle name="Normal 62 3" xfId="667"/>
    <cellStyle name="Normal 63" xfId="668"/>
    <cellStyle name="Normal 63 2" xfId="669"/>
    <cellStyle name="Normal 63 3" xfId="670"/>
    <cellStyle name="Normal 64" xfId="671"/>
    <cellStyle name="Normal 64 2" xfId="672"/>
    <cellStyle name="Normal 64 3" xfId="673"/>
    <cellStyle name="Normal 65" xfId="674"/>
    <cellStyle name="Normal 65 2" xfId="675"/>
    <cellStyle name="Normal 65 3" xfId="676"/>
    <cellStyle name="Normal 66" xfId="677"/>
    <cellStyle name="Normal 66 2" xfId="678"/>
    <cellStyle name="Normal 66 3" xfId="679"/>
    <cellStyle name="Normal 67" xfId="680"/>
    <cellStyle name="Normal 67 2" xfId="681"/>
    <cellStyle name="Normal 67 3" xfId="682"/>
    <cellStyle name="Normal 68" xfId="683"/>
    <cellStyle name="Normal 68 2" xfId="684"/>
    <cellStyle name="Normal 68 3" xfId="685"/>
    <cellStyle name="Normal 69" xfId="686"/>
    <cellStyle name="Normal 69 2" xfId="687"/>
    <cellStyle name="Normal 69 3" xfId="688"/>
    <cellStyle name="Normal 7" xfId="689"/>
    <cellStyle name="Normal 7 2" xfId="690"/>
    <cellStyle name="Normal 7 3" xfId="691"/>
    <cellStyle name="Normal 7 4" xfId="692"/>
    <cellStyle name="Normal 70" xfId="693"/>
    <cellStyle name="Normal 70 2" xfId="694"/>
    <cellStyle name="Normal 70 3" xfId="695"/>
    <cellStyle name="Normal 71" xfId="696"/>
    <cellStyle name="Normal 71 2" xfId="697"/>
    <cellStyle name="Normal 71 3" xfId="698"/>
    <cellStyle name="Normal 72" xfId="699"/>
    <cellStyle name="Normal 72 2" xfId="700"/>
    <cellStyle name="Normal 72 3" xfId="701"/>
    <cellStyle name="Normal 73" xfId="702"/>
    <cellStyle name="Normal 73 2" xfId="703"/>
    <cellStyle name="Normal 73 3" xfId="704"/>
    <cellStyle name="Normal 74" xfId="705"/>
    <cellStyle name="Normal 74 2" xfId="706"/>
    <cellStyle name="Normal 74 3" xfId="707"/>
    <cellStyle name="Normal 75" xfId="708"/>
    <cellStyle name="Normal 75 2" xfId="709"/>
    <cellStyle name="Normal 75 3" xfId="710"/>
    <cellStyle name="Normal 76" xfId="711"/>
    <cellStyle name="Normal 76 2" xfId="712"/>
    <cellStyle name="Normal 76 3" xfId="713"/>
    <cellStyle name="Normal 77" xfId="714"/>
    <cellStyle name="Normal 77 2" xfId="715"/>
    <cellStyle name="Normal 77 3" xfId="716"/>
    <cellStyle name="Normal 78" xfId="717"/>
    <cellStyle name="Normal 78 2" xfId="718"/>
    <cellStyle name="Normal 78 3" xfId="719"/>
    <cellStyle name="Normal 79" xfId="720"/>
    <cellStyle name="Normal 79 2" xfId="721"/>
    <cellStyle name="Normal 79 3" xfId="722"/>
    <cellStyle name="Normal 8" xfId="723"/>
    <cellStyle name="Normal 8 2" xfId="724"/>
    <cellStyle name="Normal 8 3" xfId="725"/>
    <cellStyle name="Normal 80" xfId="726"/>
    <cellStyle name="Normal 80 2" xfId="727"/>
    <cellStyle name="Normal 80 3" xfId="728"/>
    <cellStyle name="Normal 81" xfId="729"/>
    <cellStyle name="Normal 81 2" xfId="730"/>
    <cellStyle name="Normal 81 3" xfId="731"/>
    <cellStyle name="Normal 82" xfId="732"/>
    <cellStyle name="Normal 82 2" xfId="733"/>
    <cellStyle name="Normal 82 3" xfId="734"/>
    <cellStyle name="Normal 83" xfId="735"/>
    <cellStyle name="Normal 83 2" xfId="736"/>
    <cellStyle name="Normal 83 3" xfId="737"/>
    <cellStyle name="Normal 84" xfId="738"/>
    <cellStyle name="Normal 84 2" xfId="739"/>
    <cellStyle name="Normal 84 3" xfId="740"/>
    <cellStyle name="Normal 85" xfId="741"/>
    <cellStyle name="Normal 85 2" xfId="742"/>
    <cellStyle name="Normal 85 3" xfId="743"/>
    <cellStyle name="Normal 86" xfId="744"/>
    <cellStyle name="Normal 86 2" xfId="745"/>
    <cellStyle name="Normal 86 3" xfId="746"/>
    <cellStyle name="Normal 87" xfId="747"/>
    <cellStyle name="Normal 87 2" xfId="748"/>
    <cellStyle name="Normal 87 3" xfId="749"/>
    <cellStyle name="Normal 88" xfId="750"/>
    <cellStyle name="Normal 88 2" xfId="751"/>
    <cellStyle name="Normal 88 3" xfId="752"/>
    <cellStyle name="Normal 89" xfId="753"/>
    <cellStyle name="Normal 89 2" xfId="754"/>
    <cellStyle name="Normal 89 3" xfId="755"/>
    <cellStyle name="Normal 9" xfId="756"/>
    <cellStyle name="Normal 9 2" xfId="757"/>
    <cellStyle name="Normal 9 3" xfId="758"/>
    <cellStyle name="Normal 90" xfId="759"/>
    <cellStyle name="Normal 90 2" xfId="760"/>
    <cellStyle name="Normal 90 3" xfId="761"/>
    <cellStyle name="Normal 91" xfId="762"/>
    <cellStyle name="Normal 91 2" xfId="763"/>
    <cellStyle name="Normal 91 3" xfId="764"/>
    <cellStyle name="Normal 92" xfId="765"/>
    <cellStyle name="Normal 92 2" xfId="766"/>
    <cellStyle name="Normal 92 3" xfId="767"/>
    <cellStyle name="Normal 93" xfId="768"/>
    <cellStyle name="Normal 93 2" xfId="769"/>
    <cellStyle name="Normal 93 3" xfId="770"/>
    <cellStyle name="Normal 94" xfId="771"/>
    <cellStyle name="Normal 94 2" xfId="772"/>
    <cellStyle name="Normal 94 3" xfId="773"/>
    <cellStyle name="Normal 95" xfId="774"/>
    <cellStyle name="Normal 95 2" xfId="775"/>
    <cellStyle name="Normal 95 3" xfId="776"/>
    <cellStyle name="Normal 96" xfId="777"/>
    <cellStyle name="Normal 96 2" xfId="778"/>
    <cellStyle name="Normal 96 3" xfId="779"/>
    <cellStyle name="Normal 97" xfId="780"/>
    <cellStyle name="Normal 97 2" xfId="781"/>
    <cellStyle name="Normal 97 3" xfId="782"/>
    <cellStyle name="Normal 98" xfId="783"/>
    <cellStyle name="Normal 98 2" xfId="784"/>
    <cellStyle name="Normal 98 3" xfId="785"/>
    <cellStyle name="Normal 99" xfId="786"/>
    <cellStyle name="Normal 99 2" xfId="787"/>
    <cellStyle name="Normal 99 3" xfId="788"/>
    <cellStyle name="Normal_Plan Medios Turismo de Cantabria v 0.1 2 2" xfId="4"/>
    <cellStyle name="Normal_t.extremeconomico" xfId="6"/>
    <cellStyle name="Normale_Piano Media _Euro_ 23_4_OK" xfId="789"/>
    <cellStyle name="normální_laroux" xfId="790"/>
    <cellStyle name="Normalny_GR (2)" xfId="791"/>
    <cellStyle name="Notas 2" xfId="792"/>
    <cellStyle name="Note" xfId="793"/>
    <cellStyle name="Output" xfId="794"/>
    <cellStyle name="Percent [2]" xfId="795"/>
    <cellStyle name="Percent [2] 2" xfId="796"/>
    <cellStyle name="Percent [2] 3" xfId="797"/>
    <cellStyle name="Percent_Emily" xfId="798"/>
    <cellStyle name="Porcentaje" xfId="3" builtinId="5"/>
    <cellStyle name="Porcentaje 2" xfId="11"/>
    <cellStyle name="Porcentaje 2 2 2" xfId="14"/>
    <cellStyle name="Porcentaje 3" xfId="799"/>
    <cellStyle name="Porcentaje 4" xfId="800"/>
    <cellStyle name="Porcentual 10" xfId="801"/>
    <cellStyle name="Porcentual 10 2" xfId="802"/>
    <cellStyle name="Porcentual 2" xfId="803"/>
    <cellStyle name="Porcentual 2 2" xfId="804"/>
    <cellStyle name="Porcentual 3" xfId="805"/>
    <cellStyle name="Porcentual 3 3" xfId="806"/>
    <cellStyle name="Porcentual 3 4" xfId="807"/>
    <cellStyle name="Porcentual 4" xfId="808"/>
    <cellStyle name="Porcentual 5" xfId="809"/>
    <cellStyle name="Porcentual 5 2" xfId="810"/>
    <cellStyle name="Porcentual 5 3" xfId="811"/>
    <cellStyle name="Porcentual 5 4" xfId="812"/>
    <cellStyle name="Porcentual 6" xfId="813"/>
    <cellStyle name="Porcentual 6 2" xfId="814"/>
    <cellStyle name="Porcentual 6 3" xfId="815"/>
    <cellStyle name="Porcentual 7" xfId="816"/>
    <cellStyle name="Porcentual 8" xfId="817"/>
    <cellStyle name="Prozent [0]" xfId="818"/>
    <cellStyle name="rh" xfId="819"/>
    <cellStyle name="Schrift Grau" xfId="820"/>
    <cellStyle name="srh" xfId="821"/>
    <cellStyle name="Standard_12841049" xfId="822"/>
    <cellStyle name="Title" xfId="823"/>
    <cellStyle name="Valuta (0)_INTERNET PLAN" xfId="824"/>
    <cellStyle name="Valuta [0]_PLDT" xfId="825"/>
    <cellStyle name="Valuta_INTERNET PLAN" xfId="826"/>
    <cellStyle name="Währung [0]_DUO Früchte" xfId="827"/>
    <cellStyle name="Währung_DUO Früchte" xfId="828"/>
    <cellStyle name="Walutowy [0]_GR (2)" xfId="829"/>
    <cellStyle name="Walutowy_GR (2)" xfId="830"/>
    <cellStyle name="Warning Text" xfId="831"/>
    <cellStyle name="Денежный_Composite_UA 2001'n" xfId="832"/>
    <cellStyle name="Обычный_Composite_UA 2001'n" xfId="833"/>
    <cellStyle name="Финансовый_Composite_UA 2001'n" xfId="834"/>
  </cellStyles>
  <dxfs count="74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13</xdr:row>
      <xdr:rowOff>114300</xdr:rowOff>
    </xdr:to>
    <xdr:sp macro="" textlink="">
      <xdr:nvSpPr>
        <xdr:cNvPr id="4" name="Autoforma 1" descr="Resultado de imagen de logo comunidad de madrid">
          <a:extLst>
            <a:ext uri="{FF2B5EF4-FFF2-40B4-BE49-F238E27FC236}">
              <a16:creationId xmlns:a16="http://schemas.microsoft.com/office/drawing/2014/main" id="{D52C9545-6277-4219-8828-2FAF72853768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13</xdr:row>
      <xdr:rowOff>114300</xdr:rowOff>
    </xdr:to>
    <xdr:sp macro="" textlink="">
      <xdr:nvSpPr>
        <xdr:cNvPr id="5" name="Autoforma 2" descr="Resultado de imagen de logo comunidad de madrid">
          <a:extLst>
            <a:ext uri="{FF2B5EF4-FFF2-40B4-BE49-F238E27FC236}">
              <a16:creationId xmlns:a16="http://schemas.microsoft.com/office/drawing/2014/main" id="{3C473D73-AAF6-46BA-A8B4-BF07E476F1C3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304800</xdr:colOff>
      <xdr:row>12</xdr:row>
      <xdr:rowOff>114300</xdr:rowOff>
    </xdr:to>
    <xdr:sp macro="" textlink="">
      <xdr:nvSpPr>
        <xdr:cNvPr id="6" name="Autoforma 3" descr="Resultado de imagen de logo comunidad de madrid">
          <a:extLst>
            <a:ext uri="{FF2B5EF4-FFF2-40B4-BE49-F238E27FC236}">
              <a16:creationId xmlns:a16="http://schemas.microsoft.com/office/drawing/2014/main" id="{9296A64C-C016-4D42-BBB8-C63F71E06032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304800</xdr:colOff>
      <xdr:row>12</xdr:row>
      <xdr:rowOff>114300</xdr:rowOff>
    </xdr:to>
    <xdr:sp macro="" textlink="">
      <xdr:nvSpPr>
        <xdr:cNvPr id="7" name="Autoforma 5" descr="Resultado de imagen de logo comunidad de madrid">
          <a:extLst>
            <a:ext uri="{FF2B5EF4-FFF2-40B4-BE49-F238E27FC236}">
              <a16:creationId xmlns:a16="http://schemas.microsoft.com/office/drawing/2014/main" id="{B48CD160-418C-4C86-83F9-95ED86633286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171450</xdr:rowOff>
    </xdr:from>
    <xdr:to>
      <xdr:col>1</xdr:col>
      <xdr:colOff>452671</xdr:colOff>
      <xdr:row>8</xdr:row>
      <xdr:rowOff>0</xdr:rowOff>
    </xdr:to>
    <xdr:pic>
      <xdr:nvPicPr>
        <xdr:cNvPr id="8" name="Imagen 7" descr="Resultado de imagen de logo comunidad de madrid">
          <a:extLst>
            <a:ext uri="{FF2B5EF4-FFF2-40B4-BE49-F238E27FC236}">
              <a16:creationId xmlns:a16="http://schemas.microsoft.com/office/drawing/2014/main" id="{838AADFC-67D6-4780-81CB-18DE45E1BB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1929046" cy="1352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Users\marisol.martin\AppData\Local\Microsoft\Windows\INetCache\Content.Outlook\K3H3R5L9\Inicial%20Comunidad%20de%20Madri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HIBICION"/>
      <sheetName val="PRODUCCION"/>
      <sheetName val="Hoja1"/>
    </sheetNames>
    <sheetDataSet>
      <sheetData sheetId="0" refreshError="1"/>
      <sheetData sheetId="1" refreshError="1"/>
      <sheetData sheetId="2">
        <row r="1">
          <cell r="B1" t="str">
            <v>CARRETERA</v>
          </cell>
          <cell r="G1" t="str">
            <v>CARRET-CARTELERA / VALLA</v>
          </cell>
        </row>
        <row r="2">
          <cell r="B2" t="str">
            <v>CENTRO CIUDAD</v>
          </cell>
          <cell r="G2" t="str">
            <v>CARRET-CARTELERA ILUMINADA / LUMINOSO / BOXLIGHT</v>
          </cell>
        </row>
        <row r="3">
          <cell r="B3" t="str">
            <v>CENTRO COMERCIAL-CONSUMO</v>
          </cell>
          <cell r="G3" t="str">
            <v>CARRET-DIGITAL CARTELERA</v>
          </cell>
        </row>
        <row r="4">
          <cell r="B4" t="str">
            <v>CIRCUITO PANTALLAS DIGITALES</v>
          </cell>
          <cell r="G4" t="str">
            <v>CARRET-DIGITAL LONA</v>
          </cell>
        </row>
        <row r="5">
          <cell r="B5" t="str">
            <v>EDUCACIÓN</v>
          </cell>
          <cell r="G5" t="str">
            <v>CARRET-DIGITAL MONOPOSTE</v>
          </cell>
        </row>
        <row r="6">
          <cell r="B6" t="str">
            <v>OCIO</v>
          </cell>
          <cell r="G6" t="str">
            <v>CARRET-DIGITAL PROYECCIÓN</v>
          </cell>
        </row>
        <row r="7">
          <cell r="B7" t="str">
            <v>PARKING</v>
          </cell>
          <cell r="G7" t="str">
            <v>CARRET-DIGITAL PROYECCIÓN ESPECIAL EN FACHADA (VIDEOMAPPING)</v>
          </cell>
        </row>
        <row r="8">
          <cell r="B8" t="str">
            <v>RESPUESTA DIRECTA</v>
          </cell>
          <cell r="G8" t="str">
            <v>CARRET-LONA</v>
          </cell>
        </row>
        <row r="9">
          <cell r="B9" t="str">
            <v>TRANSPORTE - AEROPUERTO</v>
          </cell>
          <cell r="G9" t="str">
            <v>CARRET-LUMINOSO EN AZOTEA</v>
          </cell>
        </row>
        <row r="10">
          <cell r="B10" t="str">
            <v>TRANSPORTE - AUTOBUSES</v>
          </cell>
          <cell r="G10" t="str">
            <v>CARRET-MONOPOSTE</v>
          </cell>
        </row>
        <row r="11">
          <cell r="B11" t="str">
            <v>TRANSPORTE - AVIÓN</v>
          </cell>
          <cell r="G11" t="str">
            <v>CARRET-SEÑALIZACION / FLECHAS</v>
          </cell>
        </row>
        <row r="12">
          <cell r="B12" t="str">
            <v>TRANSPORTE - BICICLETA</v>
          </cell>
          <cell r="G12" t="str">
            <v>CARRET-VINILOS</v>
          </cell>
        </row>
        <row r="13">
          <cell r="B13" t="str">
            <v>TRANSPORTE - METRO / TRANVÍA</v>
          </cell>
          <cell r="G13" t="str">
            <v>CENTRO-CARTELERA / VALLA</v>
          </cell>
        </row>
        <row r="14">
          <cell r="B14" t="str">
            <v>TRANSPORTE - OTROS</v>
          </cell>
          <cell r="G14" t="str">
            <v>CENTRO-CARTELERA ILUMINADA/ LUMINOSO/ BOXLIGHT</v>
          </cell>
        </row>
        <row r="15">
          <cell r="B15" t="str">
            <v>TRANSPORTE - TAXI</v>
          </cell>
          <cell r="G15" t="str">
            <v>CENTRO-CIRCUITO MOBILIARIO (MUPI/OPPI, MARQU, COLUM)</v>
          </cell>
        </row>
        <row r="16">
          <cell r="B16" t="str">
            <v>TRANSPORTE - TREN - ESTACIÓN</v>
          </cell>
          <cell r="G16" t="str">
            <v>CENTRO-COLUMNA</v>
          </cell>
        </row>
        <row r="17">
          <cell r="B17" t="str">
            <v>TRANSPORTE - TREN - INTERIOR</v>
          </cell>
          <cell r="G17" t="str">
            <v>CENTRO-DIGITAL CARTELERA</v>
          </cell>
        </row>
        <row r="18">
          <cell r="B18" t="str">
            <v>TRANSPORTE - UNIDADES MÓVILES</v>
          </cell>
          <cell r="G18" t="str">
            <v>CENTRO-DIGITAL KIOSKO</v>
          </cell>
        </row>
        <row r="19">
          <cell r="G19" t="str">
            <v>CENTRO-DIGITAL LONA</v>
          </cell>
        </row>
        <row r="20">
          <cell r="G20" t="str">
            <v>CENTRO-DIGITAL PANTALLA GIGANTE CALLAO CITY LIGTHS</v>
          </cell>
        </row>
        <row r="21">
          <cell r="G21" t="str">
            <v>CENTRO-DIGITAL MUPI / OPPI, COLUMNA</v>
          </cell>
        </row>
        <row r="22">
          <cell r="G22" t="str">
            <v>CENTRO-DIGITAL PANTALLA</v>
          </cell>
        </row>
        <row r="23">
          <cell r="G23" t="str">
            <v>CENTRO-DIGITAL PROYECCIÓN</v>
          </cell>
        </row>
        <row r="24">
          <cell r="G24" t="str">
            <v>CENTRO-DIGITAL PROYECCIÓN ESPECIAL EN FACHADA (VIDEOMAPPING)</v>
          </cell>
        </row>
        <row r="25">
          <cell r="G25" t="str">
            <v>CENTRO-KIOSKO</v>
          </cell>
        </row>
        <row r="26">
          <cell r="G26" t="str">
            <v>CENTRO-LONA</v>
          </cell>
        </row>
        <row r="27">
          <cell r="G27" t="str">
            <v>CENTRO-LUMINOSO EN AZOTEA</v>
          </cell>
        </row>
        <row r="28">
          <cell r="G28" t="str">
            <v>CENTRO-MOBU GRAN TAMAÑO (PREMIUM, SENIOR, MASTER, ETC.)</v>
          </cell>
        </row>
        <row r="29">
          <cell r="G29" t="str">
            <v>CENTRO-RELOJ TERMÓMETRO</v>
          </cell>
        </row>
        <row r="30">
          <cell r="G30" t="str">
            <v>CENTRO-SEÑALIZACION / FLECHAS</v>
          </cell>
        </row>
        <row r="31">
          <cell r="G31" t="str">
            <v>CENTRO-VINILOS</v>
          </cell>
        </row>
        <row r="32">
          <cell r="G32" t="str">
            <v>CIRCUITO PANTALLAS DIGITALES</v>
          </cell>
        </row>
        <row r="33">
          <cell r="G33" t="str">
            <v>EDU-AZAFATAS</v>
          </cell>
        </row>
        <row r="34">
          <cell r="G34" t="str">
            <v>EDU-CARPETAS</v>
          </cell>
        </row>
        <row r="35">
          <cell r="G35" t="str">
            <v>EDU-CARTELERA ILUMINADA / LUMINOSO / BOXLIGHT</v>
          </cell>
        </row>
        <row r="36">
          <cell r="G36" t="str">
            <v>EDU-CARTELERA/VALLA</v>
          </cell>
        </row>
        <row r="37">
          <cell r="G37" t="str">
            <v>EDU-DIGITAL GRAN FORMATO</v>
          </cell>
        </row>
        <row r="38">
          <cell r="G38" t="str">
            <v>EDU-DIGITAL MUPI/OPPI, COLUMNA</v>
          </cell>
        </row>
        <row r="39">
          <cell r="G39" t="str">
            <v>EDU-DIGITAL PANTALLA</v>
          </cell>
        </row>
        <row r="40">
          <cell r="G40" t="str">
            <v>EDU-DIGITAL PROYECCIÓN</v>
          </cell>
        </row>
        <row r="41">
          <cell r="G41" t="str">
            <v>EDU-DIGITAL VIDEOWALL</v>
          </cell>
        </row>
        <row r="42">
          <cell r="G42" t="str">
            <v>EDU-FLYERS / FOLLETOS</v>
          </cell>
        </row>
        <row r="43">
          <cell r="G43" t="str">
            <v>EDU-MUPI/OPPI, COLUMNA</v>
          </cell>
        </row>
        <row r="44">
          <cell r="G44" t="str">
            <v>EDU-PACK (SAMPLING / MUESTRAS-AZAFATAS-STANDS)</v>
          </cell>
        </row>
        <row r="45">
          <cell r="G45" t="str">
            <v>EDU-SAMPLING / MUESTRAS</v>
          </cell>
        </row>
        <row r="46">
          <cell r="G46" t="str">
            <v>EDU-STANDS</v>
          </cell>
        </row>
        <row r="47">
          <cell r="G47" t="str">
            <v>EDU-VINILOS</v>
          </cell>
        </row>
        <row r="48">
          <cell r="G48" t="str">
            <v>OCIO-AZAFATAS</v>
          </cell>
        </row>
        <row r="49">
          <cell r="G49" t="str">
            <v>OCIO-CARTELERA ILUMINADA/ LUMINOSO / BOXLIGHT</v>
          </cell>
        </row>
        <row r="50">
          <cell r="G50" t="str">
            <v>OCIO-CARTELERA/VALLA</v>
          </cell>
        </row>
        <row r="51">
          <cell r="G51" t="str">
            <v>OCIO-DIGITAL GRAN FORMATO</v>
          </cell>
        </row>
        <row r="52">
          <cell r="G52" t="str">
            <v>OCIO-DIGITAL MUPI/OPPI, COLUMNA</v>
          </cell>
        </row>
        <row r="53">
          <cell r="G53" t="str">
            <v>OCIO-DIGITAL PANTALLA</v>
          </cell>
        </row>
        <row r="54">
          <cell r="G54" t="str">
            <v>OCIO-DIGITAL PROYECCIÓN</v>
          </cell>
        </row>
        <row r="55">
          <cell r="G55" t="str">
            <v>OCIO-DIGITAL VIDEOWALL</v>
          </cell>
        </row>
        <row r="56">
          <cell r="G56" t="str">
            <v>OCIO-FLYERS / FOLLETOS</v>
          </cell>
        </row>
        <row r="57">
          <cell r="G57" t="str">
            <v>OCIO-MUPI/OPPI, COLUMNA</v>
          </cell>
        </row>
        <row r="58">
          <cell r="G58" t="str">
            <v>OCIO-PACK (SAMPLING / MUESTRAS-AZAFATAS-STANDS)</v>
          </cell>
        </row>
        <row r="59">
          <cell r="G59" t="str">
            <v>OCIO-SAMPLING / MUESTRAS</v>
          </cell>
        </row>
        <row r="60">
          <cell r="G60" t="str">
            <v>OCIO-SEÑALIZACION / FLECHAS</v>
          </cell>
        </row>
        <row r="61">
          <cell r="G61" t="str">
            <v>OCIO-STANDS</v>
          </cell>
        </row>
        <row r="62">
          <cell r="G62" t="str">
            <v>OCIO-VINILOS</v>
          </cell>
        </row>
        <row r="63">
          <cell r="G63" t="str">
            <v>PARK-CARTELERA ILUMINADA / LUMINOSO / BOXLIGHT</v>
          </cell>
        </row>
        <row r="64">
          <cell r="G64" t="str">
            <v>PARK-CARTELERA/VALLA</v>
          </cell>
        </row>
        <row r="65">
          <cell r="G65" t="str">
            <v>PARK-DIGITAL GRAN FORMATO</v>
          </cell>
        </row>
        <row r="66">
          <cell r="G66" t="str">
            <v>PARK-DIGITAL MUPI/OPPI, COLUMNA</v>
          </cell>
        </row>
        <row r="67">
          <cell r="G67" t="str">
            <v>PARK-DIGITAL PANTALLA</v>
          </cell>
        </row>
        <row r="68">
          <cell r="G68" t="str">
            <v>PARK-MUPI/OPPI, COLUMNA</v>
          </cell>
        </row>
        <row r="69">
          <cell r="G69" t="str">
            <v>PARK-SEÑALIZACION / FLECHAS</v>
          </cell>
        </row>
        <row r="70">
          <cell r="G70" t="str">
            <v>PARK-STICKERS-STOPPERS</v>
          </cell>
        </row>
        <row r="71">
          <cell r="G71" t="str">
            <v>PARK-VINILOS</v>
          </cell>
        </row>
        <row r="72">
          <cell r="G72" t="str">
            <v>RDIR-AZAFATAS</v>
          </cell>
        </row>
        <row r="73">
          <cell r="G73" t="str">
            <v>RDIR-BOLSAS</v>
          </cell>
        </row>
        <row r="74">
          <cell r="G74" t="str">
            <v>RDIR-BUZONEO / MAILING</v>
          </cell>
        </row>
        <row r="75">
          <cell r="G75" t="str">
            <v>RDIR-CAJA PIZZA-COMIDA</v>
          </cell>
        </row>
        <row r="76">
          <cell r="G76" t="str">
            <v>RDIR-ENTRADAS</v>
          </cell>
        </row>
        <row r="77">
          <cell r="G77" t="str">
            <v>RDIR-EVENTOS-EXPERIENCE</v>
          </cell>
        </row>
        <row r="78">
          <cell r="G78" t="str">
            <v>RDIR-FLYERS / FOLLETOS</v>
          </cell>
        </row>
        <row r="79">
          <cell r="G79" t="str">
            <v>RDIR-GUERRILLA MARKETING</v>
          </cell>
        </row>
        <row r="80">
          <cell r="G80" t="str">
            <v>RDIR-HOMBRES ANUNCIO (WALKERS)</v>
          </cell>
        </row>
        <row r="81">
          <cell r="G81" t="str">
            <v>RDIR-PACK (SAMPLING / MUESTRAS-AZAFATAS-STANDS)</v>
          </cell>
        </row>
        <row r="82">
          <cell r="G82" t="str">
            <v>RDIR-PALOMITEROS</v>
          </cell>
        </row>
        <row r="83">
          <cell r="G83" t="str">
            <v>RDIR-PEGATINAS-STICKERS-STOPPERS EN PDV</v>
          </cell>
        </row>
        <row r="84">
          <cell r="G84" t="str">
            <v>RDIR-PERCHING-POMING</v>
          </cell>
        </row>
        <row r="85">
          <cell r="G85" t="str">
            <v>RDIR-POSTALES</v>
          </cell>
        </row>
        <row r="86">
          <cell r="G86" t="str">
            <v>RDIR-SAMPLING / MUESTRAS</v>
          </cell>
        </row>
        <row r="87">
          <cell r="G87" t="str">
            <v>RDIR-SEGWAYS</v>
          </cell>
        </row>
        <row r="88">
          <cell r="G88" t="str">
            <v>RDIR-STANDS</v>
          </cell>
        </row>
        <row r="89">
          <cell r="G89" t="str">
            <v>RDIR-STREET MARKETING</v>
          </cell>
        </row>
        <row r="90">
          <cell r="G90" t="str">
            <v>SHOP-AZAFATAS</v>
          </cell>
        </row>
        <row r="91">
          <cell r="G91" t="str">
            <v>SHOP-CARRITOS</v>
          </cell>
        </row>
        <row r="92">
          <cell r="G92" t="str">
            <v>SHOP-CARTELERA ILUMINADA/LUMINOSO/BOXLIGHT</v>
          </cell>
        </row>
        <row r="93">
          <cell r="G93" t="str">
            <v>SHOP-CARTELERA/VALLA</v>
          </cell>
        </row>
        <row r="94">
          <cell r="G94" t="str">
            <v>SHOP-DIGITAL GRAN FORMATO</v>
          </cell>
        </row>
        <row r="95">
          <cell r="G95" t="str">
            <v>SHOP-DIGITAL MUPI/OPPI, COLUMNA</v>
          </cell>
        </row>
        <row r="96">
          <cell r="G96" t="str">
            <v>SHOP-DIGITAL PANTALLA</v>
          </cell>
        </row>
        <row r="97">
          <cell r="G97" t="str">
            <v>SHOP-DIGITAL PROYECCIÓN</v>
          </cell>
        </row>
        <row r="98">
          <cell r="G98" t="str">
            <v>SHOP-DIGITAL VIDEOWALL</v>
          </cell>
        </row>
        <row r="99">
          <cell r="G99" t="str">
            <v>SHOP-FLYERS/FOLLETOS</v>
          </cell>
        </row>
        <row r="100">
          <cell r="G100" t="str">
            <v xml:space="preserve">SHOP-LONA                  </v>
          </cell>
        </row>
        <row r="101">
          <cell r="G101" t="str">
            <v>SHOP-MEGAFONÍA</v>
          </cell>
        </row>
        <row r="102">
          <cell r="G102" t="str">
            <v>SHOP-MUPI/OPPI, COLUMNA</v>
          </cell>
        </row>
        <row r="103">
          <cell r="G103" t="str">
            <v>SHOP-PACK (SAMPLING / MUESTRAS-AZAFATAS-STANDS)</v>
          </cell>
        </row>
        <row r="104">
          <cell r="G104" t="str">
            <v>SHOP-SAMPLING/MUESTRAS</v>
          </cell>
        </row>
        <row r="105">
          <cell r="G105" t="str">
            <v>SHOP-SEÑALIZACION / FLECHAS</v>
          </cell>
        </row>
        <row r="106">
          <cell r="G106" t="str">
            <v>SHOP-STANDS</v>
          </cell>
        </row>
        <row r="107">
          <cell r="G107" t="str">
            <v>SHOP-STICKERS-STOPPERS</v>
          </cell>
        </row>
        <row r="108">
          <cell r="G108" t="str">
            <v>SHOP-VINILOS</v>
          </cell>
        </row>
        <row r="109">
          <cell r="G109" t="str">
            <v>TR - TREN - INT - AZAFATAS</v>
          </cell>
        </row>
        <row r="110">
          <cell r="G110" t="str">
            <v>TR - TREN - INT - DIGITAL PANTALLA</v>
          </cell>
        </row>
        <row r="111">
          <cell r="G111" t="str">
            <v>TR - TREN - INT - FLYERS / FOLLETOS</v>
          </cell>
        </row>
        <row r="112">
          <cell r="G112" t="str">
            <v>TR - TREN - INT - MUPI / OPPI</v>
          </cell>
        </row>
        <row r="113">
          <cell r="G113" t="str">
            <v>TR - TREN - INT - PACK (SAMPLING / MUESTRAS-AZAFATAS-STANDS)</v>
          </cell>
        </row>
        <row r="114">
          <cell r="G114" t="str">
            <v>TR - TREN - INT - REPOSACABEZAS</v>
          </cell>
        </row>
        <row r="115">
          <cell r="G115" t="str">
            <v>TR - TREN - INT - SAMPLING / MUESTRAS</v>
          </cell>
        </row>
        <row r="116">
          <cell r="G116" t="str">
            <v>TR - TREN - INT - VINILOS</v>
          </cell>
        </row>
        <row r="117">
          <cell r="G117" t="str">
            <v>TR-AP-AZAPATAS</v>
          </cell>
        </row>
        <row r="118">
          <cell r="G118" t="str">
            <v>TR-AP-CARTELERA / VALLA</v>
          </cell>
        </row>
        <row r="119">
          <cell r="G119" t="str">
            <v>TR-AP-CARTELERA ILUMINADA / LUMINOSO / BOXLIGHT</v>
          </cell>
        </row>
        <row r="120">
          <cell r="G120" t="str">
            <v>TR-AP-DIGITAL GRAN FORMATO</v>
          </cell>
        </row>
        <row r="121">
          <cell r="G121" t="str">
            <v>TR-AP-DIGITAL MUPI / OPPI, COLUMNA</v>
          </cell>
        </row>
        <row r="122">
          <cell r="G122" t="str">
            <v>TR-AP-DIGITAL PANTALLA</v>
          </cell>
        </row>
        <row r="123">
          <cell r="G123" t="str">
            <v>TR-AP-DIGITAL PANTALLA INTERACTIVA</v>
          </cell>
        </row>
        <row r="124">
          <cell r="G124" t="str">
            <v>TR-AP-DIGITAL PROYECCIÓN</v>
          </cell>
        </row>
        <row r="125">
          <cell r="G125" t="str">
            <v>TR-AP-DIGITAL VIDEOWALL</v>
          </cell>
        </row>
        <row r="126">
          <cell r="G126" t="str">
            <v>TR-AP-FLYERS / FOLLETOS</v>
          </cell>
        </row>
        <row r="127">
          <cell r="G127" t="str">
            <v>TR-AP-MUPI/OPPI, COLUMNA</v>
          </cell>
        </row>
        <row r="128">
          <cell r="G128" t="str">
            <v>TR-AP-PACK (SAMPLING / MUESTRAS-AZAPATAS-STANDS)</v>
          </cell>
        </row>
        <row r="129">
          <cell r="G129" t="str">
            <v>TR-AP-SAMPLING / MUESTRAS</v>
          </cell>
        </row>
        <row r="130">
          <cell r="G130" t="str">
            <v>TR-AP-STANDS</v>
          </cell>
        </row>
        <row r="131">
          <cell r="G131" t="str">
            <v>TR-AP-VINILOS</v>
          </cell>
        </row>
        <row r="132">
          <cell r="G132" t="str">
            <v>TR-AVION-DIGITAL PANTALLA</v>
          </cell>
        </row>
        <row r="133">
          <cell r="G133" t="str">
            <v>TR-AVION-FLYERS / FOLLETOS</v>
          </cell>
        </row>
        <row r="134">
          <cell r="G134" t="str">
            <v>TR-AVION-REPOSACABEZAS</v>
          </cell>
        </row>
        <row r="135">
          <cell r="G135" t="str">
            <v>TR-AVION-SAMPLING / MUESTRAS</v>
          </cell>
        </row>
        <row r="136">
          <cell r="G136" t="str">
            <v>TR-AVION-TARJETAS DE EMBARQUE</v>
          </cell>
        </row>
        <row r="137">
          <cell r="G137" t="str">
            <v>TR-AVION-VINILOS</v>
          </cell>
        </row>
        <row r="138">
          <cell r="G138" t="str">
            <v>TR-BICI-FLYERS/FOLLETOS</v>
          </cell>
        </row>
        <row r="139">
          <cell r="G139" t="str">
            <v>TR-BICI-SAMPLING/MUESTRAS</v>
          </cell>
        </row>
        <row r="140">
          <cell r="G140" t="str">
            <v>TR-BICI-VINILOS/PATROCINIO</v>
          </cell>
        </row>
        <row r="141">
          <cell r="G141" t="str">
            <v>TR-BUS-AUTOBUSES ESTÁNDAR (CARTELES EN LATERALES+TRASERA)</v>
          </cell>
        </row>
        <row r="142">
          <cell r="G142" t="str">
            <v>TR-BUS-AUTOBUSES INTEGRALES</v>
          </cell>
        </row>
        <row r="143">
          <cell r="G143" t="str">
            <v>TR-BUS-AUTOBUSES PARCIAL</v>
          </cell>
        </row>
        <row r="144">
          <cell r="G144" t="str">
            <v>TR-BUS-DIGITAL PANTALLA</v>
          </cell>
        </row>
        <row r="145">
          <cell r="G145" t="str">
            <v>TR-BUS-FLYERS / FOLLETOS</v>
          </cell>
        </row>
        <row r="146">
          <cell r="G146" t="str">
            <v>TR-BUS-REPOSACABEZAS</v>
          </cell>
        </row>
        <row r="147">
          <cell r="G147" t="str">
            <v>TR-BUS-SAMPLING / MUESTRAS</v>
          </cell>
        </row>
        <row r="148">
          <cell r="G148" t="str">
            <v>TR-BUS-TARJETAS DE EMBARQUE</v>
          </cell>
        </row>
        <row r="149">
          <cell r="G149" t="str">
            <v>TR-METRO/TRAN-AZAFATAS</v>
          </cell>
        </row>
        <row r="150">
          <cell r="G150" t="str">
            <v>TR-METRO/TRAN-CARTELERA / VALLA</v>
          </cell>
        </row>
        <row r="151">
          <cell r="G151" t="str">
            <v>TR-METRO/TRAN-CARTELERA ILUMINADA / LUMINOSO / BOXLIGHT</v>
          </cell>
        </row>
        <row r="152">
          <cell r="G152" t="str">
            <v>TR-METRO/TRAN-DIGITAL GRAN FORMATO</v>
          </cell>
        </row>
        <row r="153">
          <cell r="G153" t="str">
            <v>TR-METRO/TRAN-DIGITAL MUPI/OPPI, COLUMNA</v>
          </cell>
        </row>
        <row r="154">
          <cell r="G154" t="str">
            <v>TR-METRO/TRAN-DIGITAL PANTALLA</v>
          </cell>
        </row>
        <row r="155">
          <cell r="G155" t="str">
            <v>TR-METRO/TRAN-DIGITAL PANTALLA INTERACTIVA</v>
          </cell>
        </row>
        <row r="156">
          <cell r="G156" t="str">
            <v>TR-METRO/TRAN-DIGITAL PROYECCIÓN</v>
          </cell>
        </row>
        <row r="157">
          <cell r="G157" t="str">
            <v>TR-METRO/TRAN-DIGITAL VIDEOWALL</v>
          </cell>
        </row>
        <row r="158">
          <cell r="G158" t="str">
            <v>TR-METRO/TRAN-FLYERS/FOLLETOS</v>
          </cell>
        </row>
        <row r="159">
          <cell r="G159" t="str">
            <v>TR-METRO/TRAN-MUPI/OPPI, COLUMNA</v>
          </cell>
        </row>
        <row r="160">
          <cell r="G160" t="str">
            <v>TR-METRO/TRAN-PACK (SAMPLING/MUESTRAS-AZAFATAS-STANDS)</v>
          </cell>
        </row>
        <row r="161">
          <cell r="G161" t="str">
            <v>TR-METRO/TRAN-SAMPLING/MUESTRAS</v>
          </cell>
        </row>
        <row r="162">
          <cell r="G162" t="str">
            <v>TR-METRO/TRAN-STANDS</v>
          </cell>
        </row>
        <row r="163">
          <cell r="G163" t="str">
            <v>TR-METRO/TRAN-VINILOS</v>
          </cell>
        </row>
        <row r="164">
          <cell r="G164" t="str">
            <v>TR-OTROS-AZAFATAS</v>
          </cell>
        </row>
        <row r="165">
          <cell r="G165" t="str">
            <v>TR-OTROS-CARTELERA ILUMINADA/ LUMINOSO/ BOXLIGHT</v>
          </cell>
        </row>
        <row r="166">
          <cell r="G166" t="str">
            <v>TR-OTROS-CARTELERA/VALLA</v>
          </cell>
        </row>
        <row r="167">
          <cell r="G167" t="str">
            <v>TR-OTROS-DIGITAL GRAN FORMATO</v>
          </cell>
        </row>
        <row r="168">
          <cell r="G168" t="str">
            <v>TR-OTROS-DIGITAL MUPI/OPPI, COLUMNA</v>
          </cell>
        </row>
        <row r="169">
          <cell r="G169" t="str">
            <v>TR-OTROS-DIGITAL PANTALLA</v>
          </cell>
        </row>
        <row r="170">
          <cell r="G170" t="str">
            <v>TR-OTROS-DIGITAL PANTALLA INTERACTIVA</v>
          </cell>
        </row>
        <row r="171">
          <cell r="G171" t="str">
            <v>TR-OTROS-DIGITAL PROYECCIÓN</v>
          </cell>
        </row>
        <row r="172">
          <cell r="G172" t="str">
            <v>TR-OTROS-DIGITAL VIDEOWALL</v>
          </cell>
        </row>
        <row r="173">
          <cell r="G173" t="str">
            <v>TR-OTROS-FLYERS/FOLLETOS</v>
          </cell>
        </row>
        <row r="174">
          <cell r="G174" t="str">
            <v>TR-OTROS-MUPI/OPPI, COLUMNA</v>
          </cell>
        </row>
        <row r="175">
          <cell r="G175" t="str">
            <v>TR-OTROS-PACK (SAMPLING / MUESTRAS-AZAFATAS-STANDS)</v>
          </cell>
        </row>
        <row r="176">
          <cell r="G176" t="str">
            <v>TR-OTROS-REPOSACABEZAS</v>
          </cell>
        </row>
        <row r="177">
          <cell r="G177" t="str">
            <v>TR-OTROS-SAMPLING/MUESTRAS</v>
          </cell>
        </row>
        <row r="178">
          <cell r="G178" t="str">
            <v>TR-OTROS-STANDS</v>
          </cell>
        </row>
        <row r="179">
          <cell r="G179" t="str">
            <v>TR-OTROS-VINILOS</v>
          </cell>
        </row>
        <row r="180">
          <cell r="G180" t="str">
            <v>TR-TAXI-FLYERS/FOLLETOS</v>
          </cell>
        </row>
        <row r="181">
          <cell r="G181" t="str">
            <v>TR-TAXI-REPOSACABEZAS</v>
          </cell>
        </row>
        <row r="182">
          <cell r="G182" t="str">
            <v>TR-TAXI-SAMPLING/MUESTRAS</v>
          </cell>
        </row>
        <row r="183">
          <cell r="G183" t="str">
            <v>TR-TAXI-VINILOS</v>
          </cell>
        </row>
        <row r="184">
          <cell r="G184" t="str">
            <v>TR-TREN-ESTAC-AZAFATAS</v>
          </cell>
        </row>
        <row r="185">
          <cell r="G185" t="str">
            <v>TR-TREN-ESTAC-CARTELERA / VALLA</v>
          </cell>
        </row>
        <row r="186">
          <cell r="G186" t="str">
            <v>TR-TREN-ESTAC-CARTELERA ILUMINADA / LUMINOSO / BOXLIGHT</v>
          </cell>
        </row>
        <row r="187">
          <cell r="G187" t="str">
            <v>TR-TREN-ESTAC-DIGITAL GRAN FORMATO</v>
          </cell>
        </row>
        <row r="188">
          <cell r="G188" t="str">
            <v>TR-TREN-ESTAC-DIGITAL MUPI / OPPI, COLUMNA</v>
          </cell>
        </row>
        <row r="189">
          <cell r="G189" t="str">
            <v>TR-TREN-ESTAC-DIGITAL PANTALLA</v>
          </cell>
        </row>
        <row r="190">
          <cell r="G190" t="str">
            <v>TR-TREN-ESTAC-DIGITAL PANTALLA INTERACTIVA</v>
          </cell>
        </row>
        <row r="191">
          <cell r="G191" t="str">
            <v>TR-TREN-ESTAC-DIGITAL PROYECCIÓN</v>
          </cell>
        </row>
        <row r="192">
          <cell r="G192" t="str">
            <v>TR-TREN-ESTAC-DIGITAL VIDEOWALL</v>
          </cell>
        </row>
        <row r="193">
          <cell r="G193" t="str">
            <v>TR-TREN-ESTAC-FLYERS / FOLLETOS</v>
          </cell>
        </row>
        <row r="194">
          <cell r="G194" t="str">
            <v>TR-TREN-ESTAC-MUPI / OPPI, COLUMNA</v>
          </cell>
        </row>
        <row r="195">
          <cell r="G195" t="str">
            <v>TR-TREN-ESTAC-PACK (SAMPLING / MUESTRAS-AZAFATAS-STANDS)</v>
          </cell>
        </row>
        <row r="196">
          <cell r="G196" t="str">
            <v>TR-TREN-ESTAC-SAMPLING / MUESTRAS</v>
          </cell>
        </row>
        <row r="197">
          <cell r="G197" t="str">
            <v>TR-TREN-ESTAC-STANDS</v>
          </cell>
        </row>
        <row r="198">
          <cell r="G198" t="str">
            <v>TR-TREN-ESTAC-VINILOS</v>
          </cell>
        </row>
        <row r="199">
          <cell r="G199" t="str">
            <v>TR-UDS MOVILES-AZAFATAS</v>
          </cell>
        </row>
        <row r="200">
          <cell r="G200" t="str">
            <v>TR-UDS MOVILES-CORPÓREO</v>
          </cell>
        </row>
        <row r="201">
          <cell r="G201" t="str">
            <v>TR-UDS MOVILES-FLYERS/FOLLETOS</v>
          </cell>
        </row>
        <row r="202">
          <cell r="G202" t="str">
            <v>TR-UDS MOVILES-SAMPLING/MUESTRAS</v>
          </cell>
        </row>
        <row r="203">
          <cell r="G203" t="str">
            <v>TR-UDS MOVILES-VINILOS/PATROCINIO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4:J23"/>
  <sheetViews>
    <sheetView showGridLines="0" tabSelected="1" zoomScaleNormal="100" workbookViewId="0">
      <selection activeCell="B19" sqref="B19"/>
    </sheetView>
  </sheetViews>
  <sheetFormatPr baseColWidth="10" defaultRowHeight="15"/>
  <cols>
    <col min="1" max="1" width="22.140625" customWidth="1"/>
    <col min="8" max="8" width="20.140625" customWidth="1"/>
    <col min="10" max="10" width="23.85546875" bestFit="1" customWidth="1"/>
  </cols>
  <sheetData>
    <row r="14" spans="1:9" ht="26.25">
      <c r="A14" s="27" t="s">
        <v>8</v>
      </c>
      <c r="B14" s="28" t="s">
        <v>9</v>
      </c>
      <c r="C14" s="14"/>
    </row>
    <row r="15" spans="1:9" ht="26.25">
      <c r="A15" s="27" t="s">
        <v>10</v>
      </c>
      <c r="B15" s="28" t="s">
        <v>88</v>
      </c>
      <c r="C15" s="14"/>
    </row>
    <row r="16" spans="1:9" ht="21">
      <c r="B16" s="29"/>
      <c r="I16" s="152"/>
    </row>
    <row r="17" spans="1:10" ht="26.25">
      <c r="A17" s="27" t="s">
        <v>17</v>
      </c>
    </row>
    <row r="18" spans="1:10" ht="26.25">
      <c r="A18" s="190"/>
    </row>
    <row r="23" spans="1:10">
      <c r="C23" s="30"/>
      <c r="J23" s="31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B1:E18"/>
  <sheetViews>
    <sheetView showGridLines="0" zoomScale="80" zoomScaleNormal="80" zoomScalePageLayoutView="80" workbookViewId="0">
      <selection activeCell="I19" sqref="I19"/>
    </sheetView>
  </sheetViews>
  <sheetFormatPr baseColWidth="10" defaultColWidth="11.42578125" defaultRowHeight="12"/>
  <cols>
    <col min="1" max="1" width="1.28515625" style="6" customWidth="1"/>
    <col min="2" max="2" width="34" style="6" customWidth="1"/>
    <col min="3" max="3" width="2.42578125" style="6" customWidth="1"/>
    <col min="4" max="4" width="20.5703125" style="6" customWidth="1"/>
    <col min="5" max="5" width="2.42578125" style="6" customWidth="1"/>
    <col min="6" max="16384" width="11.42578125" style="6"/>
  </cols>
  <sheetData>
    <row r="1" spans="2:5" s="1" customFormat="1"/>
    <row r="2" spans="2:5" s="1" customFormat="1"/>
    <row r="3" spans="2:5" s="1" customFormat="1" ht="9.9499999999999993" customHeight="1"/>
    <row r="4" spans="2:5" s="1" customFormat="1" ht="9.9499999999999993" customHeight="1"/>
    <row r="5" spans="2:5" s="1" customFormat="1">
      <c r="C5" s="2"/>
    </row>
    <row r="6" spans="2:5" s="3" customFormat="1" ht="12" customHeight="1">
      <c r="C6" s="4"/>
      <c r="D6" s="4"/>
    </row>
    <row r="7" spans="2:5" ht="35.25">
      <c r="B7" s="5" t="s">
        <v>88</v>
      </c>
      <c r="C7" s="8"/>
      <c r="D7" s="9"/>
    </row>
    <row r="8" spans="2:5" ht="35.25">
      <c r="B8" s="5" t="s">
        <v>11</v>
      </c>
      <c r="C8" s="8"/>
      <c r="D8" s="9"/>
    </row>
    <row r="9" spans="2:5">
      <c r="B9" s="8"/>
    </row>
    <row r="10" spans="2:5">
      <c r="B10" s="8"/>
    </row>
    <row r="11" spans="2:5">
      <c r="B11" s="8"/>
    </row>
    <row r="12" spans="2:5" ht="15" customHeight="1">
      <c r="B12" s="34"/>
      <c r="D12" s="9"/>
    </row>
    <row r="13" spans="2:5" ht="7.5" customHeight="1" thickBot="1">
      <c r="B13" s="8"/>
      <c r="C13" s="8"/>
      <c r="D13" s="9"/>
    </row>
    <row r="14" spans="2:5" s="35" customFormat="1" ht="31.5" customHeight="1">
      <c r="B14" s="228" t="s">
        <v>12</v>
      </c>
      <c r="C14" s="8"/>
      <c r="D14" s="226" t="s">
        <v>73</v>
      </c>
      <c r="E14" s="6"/>
    </row>
    <row r="15" spans="2:5" s="35" customFormat="1" ht="38.25" customHeight="1" thickBot="1">
      <c r="B15" s="94" t="s">
        <v>40</v>
      </c>
      <c r="C15" s="36"/>
      <c r="D15" s="38">
        <v>9495.06</v>
      </c>
      <c r="E15" s="6"/>
    </row>
    <row r="16" spans="2:5" s="35" customFormat="1" ht="38.25" customHeight="1" thickBot="1">
      <c r="B16" s="94" t="s">
        <v>90</v>
      </c>
      <c r="C16" s="36"/>
      <c r="D16" s="38">
        <v>12766.8</v>
      </c>
      <c r="E16" s="6"/>
    </row>
    <row r="17" spans="2:5" s="35" customFormat="1" ht="38.25" customHeight="1" thickBot="1">
      <c r="B17" s="94" t="s">
        <v>91</v>
      </c>
      <c r="C17" s="36"/>
      <c r="D17" s="227">
        <v>2790</v>
      </c>
      <c r="E17" s="6"/>
    </row>
    <row r="18" spans="2:5">
      <c r="D18" s="40"/>
    </row>
  </sheetData>
  <printOptions horizontalCentered="1"/>
  <pageMargins left="0.51181102362204722" right="0.51181102362204722" top="0.51181102362204722" bottom="0.74803149606299213" header="0.31496062992125984" footer="0.31496062992125984"/>
  <pageSetup paperSize="9" scale="88" orientation="landscape" r:id="rId1"/>
  <headerFooter>
    <evenFooter>&amp;C&amp;"Corbel,Regular"&amp;6&amp;K05+000Internal Only</evenFooter>
    <firstFooter>&amp;C&amp;"Corbel,Regular"&amp;6&amp;K05+000Internal Only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AM221"/>
  <sheetViews>
    <sheetView showGridLines="0" zoomScale="85" zoomScaleNormal="85" workbookViewId="0">
      <selection activeCell="Q17" sqref="A17:Q20"/>
    </sheetView>
  </sheetViews>
  <sheetFormatPr baseColWidth="10" defaultColWidth="11.42578125" defaultRowHeight="15"/>
  <cols>
    <col min="1" max="1" width="21.28515625" style="112" customWidth="1"/>
    <col min="2" max="2" width="23.42578125" style="112" customWidth="1"/>
    <col min="3" max="3" width="20.140625" style="112" customWidth="1"/>
    <col min="4" max="4" width="9" style="112" customWidth="1"/>
    <col min="5" max="5" width="21.42578125" style="112" customWidth="1"/>
    <col min="6" max="7" width="1.85546875" style="112" customWidth="1"/>
    <col min="8" max="10" width="3.140625" style="112" customWidth="1"/>
    <col min="11" max="21" width="3" style="112" customWidth="1"/>
    <col min="22" max="30" width="3.140625" style="112" customWidth="1"/>
    <col min="31" max="31" width="3.42578125" customWidth="1"/>
    <col min="32" max="32" width="16.42578125" style="112" customWidth="1"/>
    <col min="33" max="34" width="11.42578125" style="112"/>
    <col min="35" max="35" width="14.140625" style="112" customWidth="1"/>
    <col min="36" max="36" width="2.28515625" style="112" customWidth="1"/>
    <col min="37" max="16384" width="11.42578125" style="112"/>
  </cols>
  <sheetData>
    <row r="1" spans="1:39" s="105" customFormat="1"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/>
      <c r="AF1" s="106"/>
    </row>
    <row r="2" spans="1:39" s="107" customFormat="1" ht="12" customHeight="1"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/>
      <c r="AF2" s="109"/>
    </row>
    <row r="3" spans="1:39" s="6" customFormat="1" ht="35.25">
      <c r="A3" s="5" t="s">
        <v>88</v>
      </c>
      <c r="D3" s="97"/>
      <c r="F3" s="1"/>
      <c r="G3" s="1"/>
      <c r="H3" s="9"/>
      <c r="I3" s="9"/>
      <c r="J3" s="9"/>
      <c r="K3" s="9"/>
      <c r="L3" s="9"/>
      <c r="M3" s="9"/>
      <c r="N3" s="9"/>
      <c r="O3" s="9"/>
      <c r="P3" s="8"/>
      <c r="Q3" s="8"/>
      <c r="R3" s="9"/>
      <c r="S3" s="9"/>
      <c r="T3" s="9"/>
      <c r="U3" s="9"/>
      <c r="V3" s="9"/>
      <c r="W3" s="9"/>
      <c r="X3" s="8"/>
      <c r="Y3" s="9"/>
      <c r="Z3" s="9"/>
      <c r="AA3" s="9"/>
      <c r="AB3" s="9"/>
      <c r="AC3" s="9"/>
      <c r="AD3" s="9"/>
      <c r="AE3"/>
      <c r="AF3" s="9"/>
      <c r="AG3" s="9"/>
      <c r="AH3" s="9"/>
    </row>
    <row r="4" spans="1:39" s="6" customFormat="1" ht="35.25">
      <c r="A4" s="5" t="s">
        <v>85</v>
      </c>
      <c r="B4" s="7"/>
      <c r="C4" s="10"/>
      <c r="D4" s="11"/>
      <c r="E4" s="5"/>
      <c r="F4" s="1"/>
      <c r="G4" s="1"/>
      <c r="H4" s="9"/>
      <c r="I4" s="9"/>
      <c r="J4" s="9"/>
      <c r="K4" s="9"/>
      <c r="L4" s="9"/>
      <c r="M4" s="9"/>
      <c r="N4" s="9"/>
      <c r="O4" s="9"/>
      <c r="P4" s="8"/>
      <c r="Q4" s="8"/>
      <c r="R4" s="9"/>
      <c r="S4" s="9"/>
      <c r="T4" s="9"/>
      <c r="U4" s="9"/>
      <c r="V4" s="9"/>
      <c r="W4" s="9"/>
      <c r="X4" s="8"/>
      <c r="Y4" s="9"/>
      <c r="Z4" s="9"/>
      <c r="AA4" s="9"/>
      <c r="AB4" s="9"/>
      <c r="AC4" s="9"/>
      <c r="AD4" s="9"/>
      <c r="AE4"/>
      <c r="AF4" s="9"/>
      <c r="AG4" s="9"/>
      <c r="AH4" s="9"/>
    </row>
    <row r="5" spans="1:39">
      <c r="A5" s="110"/>
      <c r="B5" s="111"/>
      <c r="C5" s="111"/>
      <c r="D5" s="111"/>
      <c r="F5" s="114"/>
      <c r="G5" s="114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F5" s="113"/>
    </row>
    <row r="6" spans="1:39">
      <c r="A6" s="114"/>
      <c r="B6" s="114"/>
      <c r="C6" s="114"/>
      <c r="D6" s="114"/>
    </row>
    <row r="7" spans="1:39" ht="15" customHeight="1">
      <c r="A7" s="115"/>
      <c r="B7" s="116"/>
      <c r="C7" s="116"/>
      <c r="D7" s="116"/>
      <c r="E7" s="114"/>
      <c r="AF7" s="113"/>
    </row>
    <row r="8" spans="1:39" ht="15.75" customHeight="1" thickBot="1">
      <c r="A8" s="113"/>
      <c r="B8" s="114"/>
      <c r="C8" s="114"/>
      <c r="D8" s="114"/>
      <c r="E8" s="114"/>
      <c r="F8" s="114"/>
      <c r="G8" s="114"/>
      <c r="H8" s="231" t="s">
        <v>89</v>
      </c>
      <c r="I8" s="232"/>
      <c r="J8" s="232"/>
      <c r="K8" s="232"/>
      <c r="L8" s="232"/>
      <c r="M8" s="232"/>
      <c r="N8" s="232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3"/>
      <c r="AF8" s="239" t="s">
        <v>0</v>
      </c>
      <c r="AG8" s="240"/>
      <c r="AH8" s="240"/>
      <c r="AI8" s="241"/>
    </row>
    <row r="9" spans="1:39" s="117" customFormat="1" ht="12.75" customHeight="1">
      <c r="A9" s="204" t="s">
        <v>52</v>
      </c>
      <c r="B9" s="206" t="s">
        <v>53</v>
      </c>
      <c r="C9" s="206" t="s">
        <v>54</v>
      </c>
      <c r="D9" s="206" t="s">
        <v>55</v>
      </c>
      <c r="E9" s="191" t="s">
        <v>56</v>
      </c>
      <c r="F9" s="114"/>
      <c r="G9" s="114"/>
      <c r="H9" s="127" t="s">
        <v>1</v>
      </c>
      <c r="I9" s="127" t="s">
        <v>46</v>
      </c>
      <c r="J9" s="127" t="s">
        <v>47</v>
      </c>
      <c r="K9" s="127" t="s">
        <v>48</v>
      </c>
      <c r="L9" s="127" t="s">
        <v>49</v>
      </c>
      <c r="M9" s="127" t="s">
        <v>50</v>
      </c>
      <c r="N9" s="127" t="s">
        <v>51</v>
      </c>
      <c r="O9" s="127" t="s">
        <v>1</v>
      </c>
      <c r="P9" s="127" t="s">
        <v>46</v>
      </c>
      <c r="Q9" s="127" t="s">
        <v>47</v>
      </c>
      <c r="R9" s="127" t="s">
        <v>48</v>
      </c>
      <c r="S9" s="127" t="s">
        <v>49</v>
      </c>
      <c r="T9" s="127" t="s">
        <v>50</v>
      </c>
      <c r="U9" s="127" t="s">
        <v>51</v>
      </c>
      <c r="V9" s="127" t="s">
        <v>1</v>
      </c>
      <c r="W9" s="127" t="s">
        <v>46</v>
      </c>
      <c r="X9" s="127" t="s">
        <v>47</v>
      </c>
      <c r="Y9" s="127" t="s">
        <v>48</v>
      </c>
      <c r="Z9" s="127" t="s">
        <v>49</v>
      </c>
      <c r="AA9" s="127" t="s">
        <v>50</v>
      </c>
      <c r="AB9" s="127" t="s">
        <v>51</v>
      </c>
      <c r="AC9" s="127" t="s">
        <v>1</v>
      </c>
      <c r="AD9" s="127" t="s">
        <v>46</v>
      </c>
      <c r="AE9"/>
      <c r="AF9" s="204" t="s">
        <v>75</v>
      </c>
      <c r="AG9" s="206" t="s">
        <v>7</v>
      </c>
      <c r="AH9" s="206" t="s">
        <v>3</v>
      </c>
      <c r="AI9" s="191" t="s">
        <v>4</v>
      </c>
      <c r="AK9" s="112"/>
      <c r="AL9" s="112"/>
      <c r="AM9" s="112"/>
    </row>
    <row r="10" spans="1:39" s="117" customFormat="1" ht="27" customHeight="1">
      <c r="A10" s="205"/>
      <c r="B10" s="207"/>
      <c r="C10" s="207"/>
      <c r="D10" s="207" t="s">
        <v>31</v>
      </c>
      <c r="E10" s="192" t="s">
        <v>57</v>
      </c>
      <c r="F10" s="114"/>
      <c r="G10" s="114"/>
      <c r="H10" s="158">
        <v>272</v>
      </c>
      <c r="I10" s="158">
        <v>273</v>
      </c>
      <c r="J10" s="158">
        <v>274</v>
      </c>
      <c r="K10" s="158">
        <v>275</v>
      </c>
      <c r="L10" s="158">
        <v>276</v>
      </c>
      <c r="M10" s="158">
        <v>277</v>
      </c>
      <c r="N10" s="158">
        <v>278</v>
      </c>
      <c r="O10" s="158">
        <v>279</v>
      </c>
      <c r="P10" s="158">
        <v>280</v>
      </c>
      <c r="Q10" s="158">
        <v>281</v>
      </c>
      <c r="R10" s="158">
        <v>282</v>
      </c>
      <c r="S10" s="158">
        <v>283</v>
      </c>
      <c r="T10" s="158">
        <v>284</v>
      </c>
      <c r="U10" s="158">
        <v>285</v>
      </c>
      <c r="V10" s="158">
        <v>286</v>
      </c>
      <c r="W10" s="158">
        <v>287</v>
      </c>
      <c r="X10" s="158">
        <v>288</v>
      </c>
      <c r="Y10" s="158">
        <v>289</v>
      </c>
      <c r="Z10" s="158">
        <v>290</v>
      </c>
      <c r="AA10" s="158">
        <v>291</v>
      </c>
      <c r="AB10" s="158">
        <v>292</v>
      </c>
      <c r="AC10" s="158">
        <v>293</v>
      </c>
      <c r="AD10" s="158">
        <v>294</v>
      </c>
      <c r="AE10"/>
      <c r="AF10" s="237"/>
      <c r="AG10" s="194"/>
      <c r="AH10" s="194"/>
      <c r="AI10" s="238" t="s">
        <v>58</v>
      </c>
      <c r="AK10" s="112"/>
      <c r="AL10" s="112"/>
      <c r="AM10" s="112"/>
    </row>
    <row r="11" spans="1:39" s="125" customFormat="1" ht="15" customHeight="1">
      <c r="A11" s="229" t="s">
        <v>63</v>
      </c>
      <c r="B11" s="230" t="s">
        <v>60</v>
      </c>
      <c r="C11" s="230" t="s">
        <v>64</v>
      </c>
      <c r="D11" s="230">
        <v>66</v>
      </c>
      <c r="E11" s="230" t="s">
        <v>61</v>
      </c>
      <c r="F11" s="118"/>
      <c r="G11" s="118"/>
      <c r="H11" s="120"/>
      <c r="I11" s="120"/>
      <c r="J11" s="120"/>
      <c r="K11" s="120"/>
      <c r="L11" s="120"/>
      <c r="M11" s="120"/>
      <c r="N11" s="120"/>
      <c r="O11" s="120"/>
      <c r="P11" s="201" t="s">
        <v>92</v>
      </c>
      <c r="Q11" s="202"/>
      <c r="R11" s="202"/>
      <c r="S11" s="202"/>
      <c r="T11" s="202"/>
      <c r="U11" s="202"/>
      <c r="V11" s="203"/>
      <c r="W11" s="198" t="s">
        <v>93</v>
      </c>
      <c r="X11" s="199"/>
      <c r="Y11" s="199"/>
      <c r="Z11" s="199"/>
      <c r="AA11" s="199"/>
      <c r="AB11" s="199"/>
      <c r="AC11" s="200"/>
      <c r="AD11" s="120"/>
      <c r="AE11"/>
      <c r="AF11" s="124">
        <v>8976</v>
      </c>
      <c r="AG11" s="123">
        <v>0.55000000000000004</v>
      </c>
      <c r="AH11" s="122">
        <v>4039.2</v>
      </c>
      <c r="AI11" s="124">
        <v>8078.4</v>
      </c>
      <c r="AK11" s="112"/>
      <c r="AL11" s="112"/>
      <c r="AM11" s="112"/>
    </row>
    <row r="12" spans="1:39" s="125" customFormat="1" ht="15" customHeight="1">
      <c r="A12" s="126"/>
      <c r="B12" s="118"/>
      <c r="C12" s="118"/>
      <c r="D12" s="118"/>
      <c r="E12" s="118"/>
      <c r="F12" s="118"/>
      <c r="G12" s="118"/>
      <c r="K12" s="121"/>
      <c r="L12" s="121"/>
      <c r="M12" s="121"/>
      <c r="N12" s="121"/>
      <c r="O12" s="121"/>
      <c r="P12" s="121"/>
      <c r="Q12" s="121"/>
      <c r="AE12"/>
      <c r="AF12" s="119"/>
      <c r="AG12" s="119"/>
      <c r="AH12" s="151" t="s">
        <v>77</v>
      </c>
      <c r="AI12" s="188">
        <v>1416.66</v>
      </c>
      <c r="AK12" s="189"/>
    </row>
    <row r="13" spans="1:39" s="119" customFormat="1" ht="15.75" thickBot="1">
      <c r="A13" s="132"/>
      <c r="B13" s="121"/>
      <c r="C13" s="121"/>
      <c r="D13" s="121"/>
      <c r="E13" s="130"/>
      <c r="F13" s="118"/>
      <c r="G13" s="118"/>
      <c r="K13" s="121"/>
      <c r="AE13"/>
    </row>
    <row r="14" spans="1:39" s="119" customFormat="1" ht="15.75" thickTop="1">
      <c r="A14" s="132"/>
      <c r="B14" s="121"/>
      <c r="C14" s="121"/>
      <c r="D14" s="121"/>
      <c r="E14" s="130"/>
      <c r="F14" s="118"/>
      <c r="G14" s="118"/>
      <c r="K14" s="121"/>
      <c r="AE14"/>
      <c r="AG14" s="182"/>
      <c r="AH14" s="183"/>
      <c r="AI14" s="184"/>
    </row>
    <row r="15" spans="1:39" s="119" customFormat="1">
      <c r="A15" s="131"/>
      <c r="B15" s="121"/>
      <c r="C15" s="121"/>
      <c r="D15" s="121"/>
      <c r="E15" s="131"/>
      <c r="F15" s="121"/>
      <c r="G15" s="121"/>
      <c r="K15" s="121"/>
      <c r="AE15"/>
      <c r="AG15" s="19"/>
      <c r="AH15" s="84" t="s">
        <v>4</v>
      </c>
      <c r="AI15" s="20">
        <v>9495.06</v>
      </c>
    </row>
    <row r="16" spans="1:39" s="119" customFormat="1">
      <c r="A16" s="121"/>
      <c r="B16" s="118"/>
      <c r="C16" s="121"/>
      <c r="D16" s="121"/>
      <c r="E16" s="121"/>
      <c r="F16" s="121"/>
      <c r="G16" s="121"/>
      <c r="K16" s="121"/>
      <c r="AE16"/>
      <c r="AG16" s="19"/>
      <c r="AH16" s="84" t="s">
        <v>59</v>
      </c>
      <c r="AI16" s="20">
        <v>1993.9625999999998</v>
      </c>
    </row>
    <row r="17" spans="1:35" s="119" customFormat="1">
      <c r="A17" s="121"/>
      <c r="B17" s="121"/>
      <c r="C17" s="121"/>
      <c r="D17" s="121"/>
      <c r="E17" s="121"/>
      <c r="F17" s="121"/>
      <c r="G17" s="121"/>
      <c r="K17" s="121"/>
      <c r="AE17"/>
      <c r="AG17" s="19"/>
      <c r="AH17" s="84" t="s">
        <v>19</v>
      </c>
      <c r="AI17" s="20">
        <v>11489.0226</v>
      </c>
    </row>
    <row r="18" spans="1:35" s="119" customFormat="1" ht="15.75" thickBot="1">
      <c r="A18" s="121"/>
      <c r="B18" s="121"/>
      <c r="C18" s="121"/>
      <c r="D18" s="121"/>
      <c r="E18" s="121"/>
      <c r="F18" s="121"/>
      <c r="G18" s="121"/>
      <c r="K18" s="121"/>
      <c r="AE18"/>
      <c r="AF18" s="128"/>
      <c r="AG18" s="185"/>
      <c r="AH18" s="186"/>
      <c r="AI18" s="187"/>
    </row>
    <row r="19" spans="1:35" s="119" customFormat="1" ht="15.75" thickTop="1">
      <c r="A19" s="121"/>
      <c r="B19" s="121"/>
      <c r="C19" s="121"/>
      <c r="D19" s="121"/>
      <c r="E19" s="121"/>
      <c r="F19" s="121"/>
      <c r="G19" s="121"/>
      <c r="K19" s="121"/>
      <c r="AE19"/>
    </row>
    <row r="20" spans="1:35" s="119" customFormat="1">
      <c r="A20" s="121"/>
      <c r="B20" s="121"/>
      <c r="C20" s="121"/>
      <c r="D20" s="121"/>
      <c r="E20" s="121"/>
      <c r="F20" s="121"/>
      <c r="G20" s="121"/>
      <c r="K20" s="121"/>
      <c r="AE20"/>
    </row>
    <row r="21" spans="1:35" s="119" customFormat="1">
      <c r="A21" s="121"/>
      <c r="B21" s="121"/>
      <c r="C21" s="121"/>
      <c r="D21" s="121"/>
      <c r="E21" s="121"/>
      <c r="F21" s="121"/>
      <c r="G21" s="121"/>
      <c r="K21" s="121"/>
      <c r="AE21"/>
    </row>
    <row r="22" spans="1:35" s="119" customFormat="1">
      <c r="F22" s="121"/>
      <c r="G22" s="121"/>
      <c r="K22" s="121"/>
      <c r="AE22"/>
    </row>
    <row r="23" spans="1:35" s="119" customFormat="1">
      <c r="A23" s="121"/>
      <c r="B23" s="121"/>
      <c r="C23" s="121"/>
      <c r="D23" s="121"/>
      <c r="E23" s="121"/>
      <c r="F23" s="121"/>
      <c r="G23" s="121"/>
      <c r="K23" s="121"/>
      <c r="AE23"/>
    </row>
    <row r="24" spans="1:35" s="119" customFormat="1">
      <c r="A24" s="121"/>
      <c r="B24" s="121"/>
      <c r="C24" s="121"/>
      <c r="D24" s="121"/>
      <c r="E24" s="121"/>
      <c r="F24" s="121"/>
      <c r="G24" s="121"/>
      <c r="K24" s="121"/>
      <c r="AE24"/>
    </row>
    <row r="25" spans="1:35" s="119" customFormat="1">
      <c r="A25" s="121"/>
      <c r="B25" s="121"/>
      <c r="C25" s="121"/>
      <c r="D25" s="121"/>
      <c r="E25" s="121"/>
      <c r="F25" s="121"/>
      <c r="G25" s="121"/>
      <c r="K25" s="121"/>
      <c r="AE25"/>
    </row>
    <row r="26" spans="1:35" s="119" customFormat="1">
      <c r="A26" s="121"/>
      <c r="B26" s="121"/>
      <c r="C26" s="121"/>
      <c r="D26" s="121"/>
      <c r="E26" s="121"/>
      <c r="F26" s="121"/>
      <c r="G26" s="121"/>
      <c r="K26" s="121"/>
      <c r="AE26"/>
    </row>
    <row r="27" spans="1:35" s="119" customFormat="1">
      <c r="A27" s="121"/>
      <c r="B27" s="121"/>
      <c r="C27" s="121"/>
      <c r="D27" s="121"/>
      <c r="E27" s="121"/>
      <c r="F27" s="121"/>
      <c r="G27" s="121"/>
      <c r="K27" s="121"/>
      <c r="AE27"/>
    </row>
    <row r="28" spans="1:35" s="119" customFormat="1">
      <c r="A28" s="121"/>
      <c r="B28" s="121"/>
      <c r="C28" s="121"/>
      <c r="D28" s="121"/>
      <c r="E28" s="121"/>
      <c r="F28" s="121"/>
      <c r="G28" s="121"/>
      <c r="K28" s="121"/>
      <c r="AE28"/>
    </row>
    <row r="29" spans="1:35" s="119" customFormat="1">
      <c r="A29" s="121"/>
      <c r="B29" s="121"/>
      <c r="C29" s="121"/>
      <c r="D29" s="121"/>
      <c r="E29" s="121"/>
      <c r="F29" s="121"/>
      <c r="G29" s="121"/>
      <c r="K29" s="121"/>
      <c r="AE29"/>
    </row>
    <row r="30" spans="1:35" s="119" customFormat="1">
      <c r="A30" s="121"/>
      <c r="B30" s="121"/>
      <c r="C30" s="121"/>
      <c r="D30" s="121"/>
      <c r="E30" s="121"/>
      <c r="F30" s="121"/>
      <c r="G30" s="121"/>
      <c r="K30" s="121"/>
      <c r="AE30"/>
    </row>
    <row r="31" spans="1:35" s="119" customFormat="1">
      <c r="A31" s="121"/>
      <c r="B31" s="121"/>
      <c r="C31" s="121"/>
      <c r="D31" s="121"/>
      <c r="E31" s="121"/>
      <c r="F31" s="121"/>
      <c r="G31" s="121"/>
      <c r="K31" s="121"/>
      <c r="AE31"/>
    </row>
    <row r="32" spans="1:35" s="119" customFormat="1">
      <c r="A32" s="121"/>
      <c r="B32" s="121"/>
      <c r="C32" s="121"/>
      <c r="D32" s="121"/>
      <c r="E32" s="121"/>
      <c r="F32" s="121"/>
      <c r="G32" s="121"/>
      <c r="K32" s="121"/>
      <c r="AE32"/>
    </row>
    <row r="33" spans="1:31" s="119" customFormat="1">
      <c r="A33" s="121"/>
      <c r="B33" s="121"/>
      <c r="C33" s="121"/>
      <c r="D33" s="121"/>
      <c r="E33" s="121"/>
      <c r="F33" s="121"/>
      <c r="G33" s="121"/>
      <c r="K33" s="121"/>
      <c r="AE33"/>
    </row>
    <row r="34" spans="1:31" s="119" customFormat="1">
      <c r="A34" s="121"/>
      <c r="B34" s="121"/>
      <c r="C34" s="121"/>
      <c r="D34" s="121"/>
      <c r="E34" s="121"/>
      <c r="F34" s="121"/>
      <c r="G34" s="121"/>
      <c r="K34" s="121"/>
      <c r="AE34"/>
    </row>
    <row r="35" spans="1:31" s="119" customFormat="1">
      <c r="A35" s="121"/>
      <c r="B35" s="121"/>
      <c r="C35" s="121"/>
      <c r="D35" s="121"/>
      <c r="E35" s="121"/>
      <c r="F35" s="121"/>
      <c r="G35" s="121"/>
      <c r="K35" s="121"/>
      <c r="AE35"/>
    </row>
    <row r="36" spans="1:31" s="119" customFormat="1">
      <c r="A36" s="121"/>
      <c r="B36" s="121"/>
      <c r="C36" s="121"/>
      <c r="D36" s="121"/>
      <c r="E36" s="121"/>
      <c r="F36" s="121"/>
      <c r="G36" s="121"/>
      <c r="K36" s="121"/>
      <c r="AE36"/>
    </row>
    <row r="37" spans="1:31" s="119" customFormat="1">
      <c r="A37" s="121"/>
      <c r="B37" s="121"/>
      <c r="C37" s="121"/>
      <c r="D37" s="121"/>
      <c r="E37" s="121"/>
      <c r="F37" s="121"/>
      <c r="G37" s="121"/>
      <c r="K37" s="121"/>
      <c r="AE37"/>
    </row>
    <row r="38" spans="1:31" s="119" customFormat="1">
      <c r="A38" s="121"/>
      <c r="B38" s="121"/>
      <c r="C38" s="121"/>
      <c r="D38" s="121"/>
      <c r="E38" s="121"/>
      <c r="F38" s="121"/>
      <c r="G38" s="121"/>
      <c r="K38" s="121"/>
      <c r="AE38"/>
    </row>
    <row r="39" spans="1:31" s="119" customFormat="1">
      <c r="A39" s="121"/>
      <c r="B39" s="121"/>
      <c r="C39" s="121"/>
      <c r="D39" s="121"/>
      <c r="E39" s="121"/>
      <c r="F39" s="121"/>
      <c r="G39" s="121"/>
      <c r="K39" s="121"/>
      <c r="AE39"/>
    </row>
    <row r="40" spans="1:31" s="119" customFormat="1">
      <c r="A40" s="121"/>
      <c r="B40" s="121"/>
      <c r="C40" s="121"/>
      <c r="D40" s="121"/>
      <c r="E40" s="121"/>
      <c r="F40" s="121"/>
      <c r="G40" s="121"/>
      <c r="K40" s="121"/>
      <c r="AE40"/>
    </row>
    <row r="41" spans="1:31" s="119" customFormat="1">
      <c r="A41" s="121"/>
      <c r="B41" s="121"/>
      <c r="C41" s="121"/>
      <c r="D41" s="121"/>
      <c r="E41" s="121"/>
      <c r="F41" s="121"/>
      <c r="G41" s="121"/>
      <c r="K41" s="121"/>
      <c r="AE41"/>
    </row>
    <row r="42" spans="1:31" s="119" customFormat="1">
      <c r="A42" s="121"/>
      <c r="B42" s="121"/>
      <c r="C42" s="121"/>
      <c r="D42" s="121"/>
      <c r="E42" s="121"/>
      <c r="F42" s="121"/>
      <c r="G42" s="121"/>
      <c r="K42" s="121"/>
      <c r="AE42"/>
    </row>
    <row r="43" spans="1:31" s="119" customFormat="1">
      <c r="A43" s="121"/>
      <c r="B43" s="121"/>
      <c r="C43" s="121"/>
      <c r="D43" s="121"/>
      <c r="E43" s="121"/>
      <c r="F43" s="121"/>
      <c r="G43" s="121"/>
      <c r="K43" s="121"/>
      <c r="AE43"/>
    </row>
    <row r="44" spans="1:31" s="119" customFormat="1">
      <c r="A44" s="121"/>
      <c r="B44" s="121"/>
      <c r="C44" s="121"/>
      <c r="D44" s="121"/>
      <c r="E44" s="121"/>
      <c r="F44" s="121"/>
      <c r="G44" s="121"/>
      <c r="K44" s="121"/>
      <c r="AE44"/>
    </row>
    <row r="45" spans="1:31" s="119" customFormat="1">
      <c r="A45" s="121"/>
      <c r="B45" s="121"/>
      <c r="C45" s="121"/>
      <c r="D45" s="121"/>
      <c r="E45" s="121"/>
      <c r="F45" s="121"/>
      <c r="G45" s="121"/>
      <c r="K45" s="121"/>
      <c r="AE45"/>
    </row>
    <row r="46" spans="1:31" s="119" customFormat="1">
      <c r="A46" s="121"/>
      <c r="B46" s="121"/>
      <c r="C46" s="121"/>
      <c r="D46" s="121"/>
      <c r="E46" s="121"/>
      <c r="F46" s="121"/>
      <c r="G46" s="121"/>
      <c r="K46" s="121"/>
      <c r="AE46"/>
    </row>
    <row r="47" spans="1:31" s="119" customFormat="1">
      <c r="A47" s="121"/>
      <c r="B47" s="121"/>
      <c r="C47" s="121"/>
      <c r="D47" s="121"/>
      <c r="E47" s="121"/>
      <c r="F47" s="121"/>
      <c r="G47" s="121"/>
      <c r="K47" s="121"/>
      <c r="AE47"/>
    </row>
    <row r="48" spans="1:31" s="119" customFormat="1">
      <c r="A48" s="121"/>
      <c r="B48" s="121"/>
      <c r="C48" s="121"/>
      <c r="D48" s="121"/>
      <c r="E48" s="121"/>
      <c r="F48" s="121"/>
      <c r="G48" s="121"/>
      <c r="K48" s="121"/>
      <c r="AE48"/>
    </row>
    <row r="49" spans="1:31" s="119" customFormat="1">
      <c r="A49" s="121"/>
      <c r="B49" s="121"/>
      <c r="C49" s="121"/>
      <c r="D49" s="121"/>
      <c r="E49" s="121"/>
      <c r="F49" s="121"/>
      <c r="G49" s="121"/>
      <c r="K49" s="121"/>
      <c r="AE49"/>
    </row>
    <row r="50" spans="1:31" s="119" customFormat="1">
      <c r="A50" s="121"/>
      <c r="B50" s="121"/>
      <c r="C50" s="121"/>
      <c r="D50" s="121"/>
      <c r="E50" s="121"/>
      <c r="F50" s="121"/>
      <c r="G50" s="121"/>
      <c r="K50" s="121"/>
      <c r="AE50"/>
    </row>
    <row r="51" spans="1:31" s="119" customFormat="1">
      <c r="A51" s="121"/>
      <c r="B51" s="121"/>
      <c r="C51" s="121"/>
      <c r="D51" s="121"/>
      <c r="E51" s="121"/>
      <c r="F51" s="121"/>
      <c r="G51" s="121"/>
      <c r="K51" s="121"/>
      <c r="AE51"/>
    </row>
    <row r="52" spans="1:31" s="119" customFormat="1">
      <c r="A52" s="121"/>
      <c r="B52" s="121"/>
      <c r="C52" s="121"/>
      <c r="D52" s="121"/>
      <c r="E52" s="121"/>
      <c r="F52" s="121"/>
      <c r="G52" s="121"/>
      <c r="K52" s="121"/>
      <c r="AE52"/>
    </row>
    <row r="53" spans="1:31" s="119" customFormat="1">
      <c r="A53" s="121"/>
      <c r="B53" s="121"/>
      <c r="C53" s="121"/>
      <c r="D53" s="121"/>
      <c r="E53" s="121"/>
      <c r="F53" s="121"/>
      <c r="G53" s="121"/>
      <c r="K53" s="121"/>
      <c r="AE53"/>
    </row>
    <row r="54" spans="1:31" s="119" customFormat="1">
      <c r="A54" s="121"/>
      <c r="B54" s="121"/>
      <c r="C54" s="121"/>
      <c r="D54" s="121"/>
      <c r="E54" s="121"/>
      <c r="F54" s="121"/>
      <c r="G54" s="121"/>
      <c r="K54" s="121"/>
      <c r="AE54"/>
    </row>
    <row r="55" spans="1:31" s="119" customFormat="1">
      <c r="A55" s="121"/>
      <c r="B55" s="121"/>
      <c r="C55" s="121"/>
      <c r="D55" s="121"/>
      <c r="E55" s="121"/>
      <c r="F55" s="121"/>
      <c r="G55" s="121"/>
      <c r="K55" s="121"/>
      <c r="AE55"/>
    </row>
    <row r="56" spans="1:31" s="119" customFormat="1">
      <c r="A56" s="121"/>
      <c r="B56" s="121"/>
      <c r="C56" s="121"/>
      <c r="D56" s="121"/>
      <c r="E56" s="121"/>
      <c r="F56" s="121"/>
      <c r="G56" s="121"/>
      <c r="K56" s="121"/>
      <c r="AE56"/>
    </row>
    <row r="57" spans="1:31" s="119" customFormat="1">
      <c r="A57" s="121"/>
      <c r="B57" s="121"/>
      <c r="C57" s="121"/>
      <c r="D57" s="121"/>
      <c r="E57" s="121"/>
      <c r="F57" s="121"/>
      <c r="G57" s="121"/>
      <c r="K57" s="121"/>
      <c r="AE57"/>
    </row>
    <row r="58" spans="1:31" s="119" customFormat="1">
      <c r="A58" s="121"/>
      <c r="B58" s="121"/>
      <c r="C58" s="121"/>
      <c r="D58" s="121"/>
      <c r="E58" s="121"/>
      <c r="F58" s="121"/>
      <c r="G58" s="121"/>
      <c r="K58" s="121"/>
      <c r="AE58"/>
    </row>
    <row r="59" spans="1:31" s="119" customFormat="1">
      <c r="A59" s="121"/>
      <c r="B59" s="121"/>
      <c r="C59" s="121"/>
      <c r="D59" s="121"/>
      <c r="E59" s="121"/>
      <c r="F59" s="121"/>
      <c r="G59" s="121"/>
      <c r="K59" s="121"/>
      <c r="AE59"/>
    </row>
    <row r="60" spans="1:31" s="119" customFormat="1">
      <c r="A60" s="121"/>
      <c r="B60" s="121"/>
      <c r="C60" s="121"/>
      <c r="D60" s="121"/>
      <c r="E60" s="121"/>
      <c r="F60" s="121"/>
      <c r="G60" s="121"/>
      <c r="K60" s="121"/>
      <c r="AE60"/>
    </row>
    <row r="61" spans="1:31" s="119" customFormat="1">
      <c r="A61" s="121"/>
      <c r="B61" s="121"/>
      <c r="C61" s="121"/>
      <c r="D61" s="121"/>
      <c r="E61" s="121"/>
      <c r="F61" s="121"/>
      <c r="G61" s="121"/>
      <c r="K61" s="121"/>
      <c r="AE61"/>
    </row>
    <row r="62" spans="1:31" s="119" customFormat="1">
      <c r="A62" s="121"/>
      <c r="B62" s="121"/>
      <c r="C62" s="121"/>
      <c r="D62" s="121"/>
      <c r="E62" s="121"/>
      <c r="F62" s="121"/>
      <c r="G62" s="121"/>
      <c r="K62" s="121"/>
      <c r="AE62"/>
    </row>
    <row r="63" spans="1:31" s="119" customFormat="1">
      <c r="A63" s="121"/>
      <c r="B63" s="121"/>
      <c r="C63" s="121"/>
      <c r="D63" s="121"/>
      <c r="E63" s="121"/>
      <c r="F63" s="121"/>
      <c r="G63" s="121"/>
      <c r="K63" s="121"/>
      <c r="AE63"/>
    </row>
    <row r="64" spans="1:31" s="119" customFormat="1">
      <c r="A64" s="121"/>
      <c r="B64" s="121"/>
      <c r="C64" s="121"/>
      <c r="D64" s="121"/>
      <c r="E64" s="121"/>
      <c r="F64" s="121"/>
      <c r="G64" s="121"/>
      <c r="K64" s="121"/>
      <c r="AE64"/>
    </row>
    <row r="65" spans="1:31" s="119" customFormat="1">
      <c r="A65" s="121"/>
      <c r="B65" s="121"/>
      <c r="C65" s="121"/>
      <c r="D65" s="121"/>
      <c r="E65" s="121"/>
      <c r="F65" s="121"/>
      <c r="G65" s="121"/>
      <c r="K65" s="121"/>
      <c r="AE65"/>
    </row>
    <row r="66" spans="1:31" s="119" customFormat="1">
      <c r="A66" s="121"/>
      <c r="B66" s="121"/>
      <c r="C66" s="121"/>
      <c r="D66" s="121"/>
      <c r="E66" s="121"/>
      <c r="F66" s="121"/>
      <c r="G66" s="121"/>
      <c r="K66" s="121"/>
      <c r="AE66"/>
    </row>
    <row r="67" spans="1:31" s="119" customFormat="1">
      <c r="A67" s="121"/>
      <c r="B67" s="121"/>
      <c r="C67" s="121"/>
      <c r="D67" s="121"/>
      <c r="E67" s="121"/>
      <c r="F67" s="121"/>
      <c r="G67" s="121"/>
      <c r="K67" s="121"/>
      <c r="AE67"/>
    </row>
    <row r="68" spans="1:31" s="119" customFormat="1">
      <c r="A68" s="121"/>
      <c r="B68" s="121"/>
      <c r="C68" s="121"/>
      <c r="D68" s="121"/>
      <c r="E68" s="121"/>
      <c r="F68" s="121"/>
      <c r="G68" s="121"/>
      <c r="K68" s="121"/>
      <c r="AE68"/>
    </row>
    <row r="69" spans="1:31" s="119" customFormat="1">
      <c r="A69" s="121"/>
      <c r="B69" s="121"/>
      <c r="C69" s="121"/>
      <c r="D69" s="121"/>
      <c r="E69" s="121"/>
      <c r="F69" s="121"/>
      <c r="G69" s="121"/>
      <c r="K69" s="121"/>
      <c r="AE69"/>
    </row>
    <row r="70" spans="1:31" s="119" customFormat="1">
      <c r="A70" s="121"/>
      <c r="B70" s="121"/>
      <c r="C70" s="121"/>
      <c r="D70" s="121"/>
      <c r="E70" s="121"/>
      <c r="F70" s="121"/>
      <c r="G70" s="121"/>
      <c r="K70" s="121"/>
      <c r="AE70"/>
    </row>
    <row r="71" spans="1:31" s="119" customFormat="1">
      <c r="A71" s="121"/>
      <c r="B71" s="121"/>
      <c r="C71" s="121"/>
      <c r="D71" s="121"/>
      <c r="E71" s="121"/>
      <c r="F71" s="121"/>
      <c r="G71" s="121"/>
      <c r="K71" s="121"/>
      <c r="AE71"/>
    </row>
    <row r="72" spans="1:31" s="119" customFormat="1">
      <c r="A72" s="121"/>
      <c r="B72" s="121"/>
      <c r="C72" s="121"/>
      <c r="D72" s="121"/>
      <c r="E72" s="121"/>
      <c r="F72" s="121"/>
      <c r="G72" s="121"/>
      <c r="K72" s="121"/>
      <c r="AE72"/>
    </row>
    <row r="73" spans="1:31" s="119" customFormat="1">
      <c r="A73" s="121"/>
      <c r="B73" s="121"/>
      <c r="C73" s="121"/>
      <c r="D73" s="121"/>
      <c r="E73" s="121"/>
      <c r="F73" s="121"/>
      <c r="G73" s="121"/>
      <c r="K73" s="121"/>
      <c r="AE73"/>
    </row>
    <row r="74" spans="1:31" s="119" customFormat="1">
      <c r="A74" s="121"/>
      <c r="B74" s="121"/>
      <c r="C74" s="121"/>
      <c r="D74" s="121"/>
      <c r="E74" s="121"/>
      <c r="F74" s="121"/>
      <c r="G74" s="121"/>
      <c r="K74" s="121"/>
      <c r="AE74"/>
    </row>
    <row r="75" spans="1:31" s="119" customFormat="1">
      <c r="A75" s="121"/>
      <c r="B75" s="121"/>
      <c r="C75" s="121"/>
      <c r="D75" s="121"/>
      <c r="E75" s="121"/>
      <c r="F75" s="121"/>
      <c r="G75" s="121"/>
      <c r="K75" s="121"/>
      <c r="AE75"/>
    </row>
    <row r="76" spans="1:31" s="119" customFormat="1">
      <c r="A76" s="121"/>
      <c r="B76" s="121"/>
      <c r="C76" s="121"/>
      <c r="D76" s="121"/>
      <c r="E76" s="121"/>
      <c r="F76" s="121"/>
      <c r="G76" s="121"/>
      <c r="K76" s="121"/>
      <c r="AE76"/>
    </row>
    <row r="77" spans="1:31" s="119" customFormat="1">
      <c r="A77" s="121"/>
      <c r="B77" s="121"/>
      <c r="C77" s="121"/>
      <c r="D77" s="121"/>
      <c r="E77" s="121"/>
      <c r="F77" s="121"/>
      <c r="G77" s="121"/>
      <c r="K77" s="121"/>
      <c r="AE77"/>
    </row>
    <row r="78" spans="1:31" s="119" customFormat="1">
      <c r="A78" s="121"/>
      <c r="B78" s="121"/>
      <c r="C78" s="121"/>
      <c r="D78" s="121"/>
      <c r="E78" s="121"/>
      <c r="F78" s="121"/>
      <c r="G78" s="121"/>
      <c r="K78" s="121"/>
      <c r="AE78"/>
    </row>
    <row r="79" spans="1:31" s="119" customFormat="1">
      <c r="A79" s="121"/>
      <c r="B79" s="121"/>
      <c r="C79" s="121"/>
      <c r="D79" s="121"/>
      <c r="E79" s="121"/>
      <c r="F79" s="121"/>
      <c r="G79" s="121"/>
      <c r="K79" s="121"/>
      <c r="AE79"/>
    </row>
    <row r="80" spans="1:31" s="119" customFormat="1">
      <c r="A80" s="121"/>
      <c r="B80" s="121"/>
      <c r="C80" s="121"/>
      <c r="D80" s="121"/>
      <c r="E80" s="121"/>
      <c r="F80" s="121"/>
      <c r="G80" s="121"/>
      <c r="K80" s="121"/>
      <c r="AE80"/>
    </row>
    <row r="81" spans="1:31" s="119" customFormat="1">
      <c r="A81" s="121"/>
      <c r="B81" s="121"/>
      <c r="C81" s="121"/>
      <c r="D81" s="121"/>
      <c r="E81" s="121"/>
      <c r="F81" s="121"/>
      <c r="G81" s="121"/>
      <c r="K81" s="121"/>
      <c r="AE81"/>
    </row>
    <row r="82" spans="1:31" s="119" customFormat="1">
      <c r="A82" s="121"/>
      <c r="B82" s="121"/>
      <c r="C82" s="121"/>
      <c r="D82" s="121"/>
      <c r="E82" s="121"/>
      <c r="F82" s="121"/>
      <c r="G82" s="121"/>
      <c r="K82" s="121"/>
      <c r="AE82"/>
    </row>
    <row r="83" spans="1:31" s="119" customFormat="1">
      <c r="A83" s="121"/>
      <c r="B83" s="121"/>
      <c r="C83" s="121"/>
      <c r="D83" s="121"/>
      <c r="E83" s="121"/>
      <c r="F83" s="121"/>
      <c r="G83" s="121"/>
      <c r="K83" s="121"/>
      <c r="AE83"/>
    </row>
    <row r="84" spans="1:31" s="119" customFormat="1">
      <c r="A84" s="121"/>
      <c r="B84" s="121"/>
      <c r="C84" s="121"/>
      <c r="D84" s="121"/>
      <c r="E84" s="121"/>
      <c r="F84" s="121"/>
      <c r="G84" s="121"/>
      <c r="K84" s="121"/>
      <c r="AE84"/>
    </row>
    <row r="85" spans="1:31" s="119" customFormat="1">
      <c r="A85" s="121"/>
      <c r="B85" s="121"/>
      <c r="C85" s="121"/>
      <c r="D85" s="121"/>
      <c r="E85" s="121"/>
      <c r="F85" s="121"/>
      <c r="G85" s="121"/>
      <c r="K85" s="121"/>
      <c r="AE85"/>
    </row>
    <row r="86" spans="1:31" s="119" customFormat="1">
      <c r="A86" s="121"/>
      <c r="B86" s="121"/>
      <c r="C86" s="121"/>
      <c r="D86" s="121"/>
      <c r="E86" s="121"/>
      <c r="F86" s="121"/>
      <c r="G86" s="121"/>
      <c r="K86" s="121"/>
      <c r="AE86"/>
    </row>
    <row r="87" spans="1:31" s="119" customFormat="1">
      <c r="A87" s="121"/>
      <c r="B87" s="121"/>
      <c r="C87" s="121"/>
      <c r="D87" s="121"/>
      <c r="E87" s="121"/>
      <c r="F87" s="121"/>
      <c r="G87" s="121"/>
      <c r="K87" s="121"/>
      <c r="AE87"/>
    </row>
    <row r="88" spans="1:31" s="119" customFormat="1">
      <c r="A88" s="121"/>
      <c r="B88" s="121"/>
      <c r="C88" s="121"/>
      <c r="D88" s="121"/>
      <c r="E88" s="121"/>
      <c r="F88" s="121"/>
      <c r="G88" s="121"/>
      <c r="K88" s="121"/>
      <c r="AE88"/>
    </row>
    <row r="89" spans="1:31" s="119" customFormat="1">
      <c r="A89" s="121"/>
      <c r="B89" s="121"/>
      <c r="C89" s="121"/>
      <c r="D89" s="121"/>
      <c r="E89" s="121"/>
      <c r="F89" s="121"/>
      <c r="G89" s="121"/>
      <c r="K89" s="121"/>
      <c r="AE89"/>
    </row>
    <row r="90" spans="1:31" s="119" customFormat="1">
      <c r="A90" s="121"/>
      <c r="B90" s="121"/>
      <c r="C90" s="121"/>
      <c r="D90" s="121"/>
      <c r="E90" s="121"/>
      <c r="F90" s="121"/>
      <c r="G90" s="121"/>
      <c r="K90" s="121"/>
      <c r="AE90"/>
    </row>
    <row r="91" spans="1:31" s="119" customFormat="1">
      <c r="A91" s="121"/>
      <c r="B91" s="121"/>
      <c r="C91" s="121"/>
      <c r="D91" s="121"/>
      <c r="E91" s="121"/>
      <c r="F91" s="121"/>
      <c r="G91" s="121"/>
      <c r="K91" s="121"/>
      <c r="AE91"/>
    </row>
    <row r="92" spans="1:31" s="119" customFormat="1">
      <c r="A92" s="121"/>
      <c r="B92" s="121"/>
      <c r="C92" s="121"/>
      <c r="D92" s="121"/>
      <c r="E92" s="121"/>
      <c r="F92" s="121"/>
      <c r="G92" s="121"/>
      <c r="K92" s="121"/>
      <c r="AE92"/>
    </row>
    <row r="93" spans="1:31" s="119" customFormat="1">
      <c r="A93" s="121"/>
      <c r="B93" s="121"/>
      <c r="C93" s="121"/>
      <c r="D93" s="121"/>
      <c r="E93" s="121"/>
      <c r="F93" s="121"/>
      <c r="G93" s="121"/>
      <c r="K93" s="121"/>
      <c r="AE93"/>
    </row>
    <row r="94" spans="1:31" s="119" customFormat="1">
      <c r="A94" s="121"/>
      <c r="B94" s="121"/>
      <c r="C94" s="121"/>
      <c r="D94" s="121"/>
      <c r="E94" s="121"/>
      <c r="F94" s="121"/>
      <c r="G94" s="121"/>
      <c r="K94" s="121"/>
      <c r="AE94"/>
    </row>
    <row r="95" spans="1:31" s="119" customFormat="1">
      <c r="A95" s="121"/>
      <c r="B95" s="121"/>
      <c r="C95" s="121"/>
      <c r="D95" s="121"/>
      <c r="E95" s="121"/>
      <c r="F95" s="121"/>
      <c r="G95" s="121"/>
      <c r="K95" s="121"/>
      <c r="AE95"/>
    </row>
    <row r="96" spans="1:31" s="119" customFormat="1">
      <c r="A96" s="121"/>
      <c r="B96" s="121"/>
      <c r="C96" s="121"/>
      <c r="D96" s="121"/>
      <c r="E96" s="121"/>
      <c r="F96" s="121"/>
      <c r="G96" s="121"/>
      <c r="K96" s="121"/>
      <c r="AE96"/>
    </row>
    <row r="97" spans="1:31" s="119" customFormat="1">
      <c r="A97" s="121"/>
      <c r="B97" s="121"/>
      <c r="C97" s="121"/>
      <c r="D97" s="121"/>
      <c r="E97" s="121"/>
      <c r="F97" s="121"/>
      <c r="G97" s="121"/>
      <c r="K97" s="121"/>
      <c r="AE97"/>
    </row>
    <row r="98" spans="1:31" s="119" customFormat="1">
      <c r="A98" s="121"/>
      <c r="B98" s="121"/>
      <c r="C98" s="121"/>
      <c r="D98" s="121"/>
      <c r="E98" s="121"/>
      <c r="F98" s="121"/>
      <c r="G98" s="121"/>
      <c r="K98" s="121"/>
      <c r="AE98"/>
    </row>
    <row r="99" spans="1:31" s="119" customFormat="1">
      <c r="A99" s="121"/>
      <c r="B99" s="121"/>
      <c r="C99" s="121"/>
      <c r="D99" s="121"/>
      <c r="E99" s="121"/>
      <c r="F99" s="121"/>
      <c r="G99" s="121"/>
      <c r="K99" s="121"/>
      <c r="AE99"/>
    </row>
    <row r="100" spans="1:31" s="119" customFormat="1">
      <c r="A100" s="121"/>
      <c r="B100" s="121"/>
      <c r="C100" s="121"/>
      <c r="D100" s="121"/>
      <c r="E100" s="121"/>
      <c r="F100" s="121"/>
      <c r="G100" s="121"/>
      <c r="K100" s="121"/>
      <c r="AE100"/>
    </row>
    <row r="101" spans="1:31" s="119" customFormat="1">
      <c r="A101" s="121"/>
      <c r="B101" s="121"/>
      <c r="C101" s="121"/>
      <c r="D101" s="121"/>
      <c r="E101" s="121"/>
      <c r="F101" s="121"/>
      <c r="G101" s="121"/>
      <c r="K101" s="121"/>
      <c r="AE101"/>
    </row>
    <row r="102" spans="1:31" s="119" customFormat="1">
      <c r="A102" s="121"/>
      <c r="B102" s="121"/>
      <c r="C102" s="121"/>
      <c r="D102" s="121"/>
      <c r="E102" s="121"/>
      <c r="F102" s="121"/>
      <c r="G102" s="121"/>
      <c r="K102" s="121"/>
      <c r="AE102"/>
    </row>
    <row r="103" spans="1:31" s="119" customFormat="1">
      <c r="A103" s="121"/>
      <c r="B103" s="121"/>
      <c r="C103" s="121"/>
      <c r="D103" s="121"/>
      <c r="E103" s="121"/>
      <c r="F103" s="121"/>
      <c r="G103" s="121"/>
      <c r="K103" s="121"/>
      <c r="AE103"/>
    </row>
    <row r="104" spans="1:31" s="119" customFormat="1">
      <c r="A104" s="121"/>
      <c r="B104" s="121"/>
      <c r="C104" s="121"/>
      <c r="D104" s="121"/>
      <c r="E104" s="121"/>
      <c r="F104" s="121"/>
      <c r="G104" s="121"/>
      <c r="K104" s="121"/>
      <c r="AE104"/>
    </row>
    <row r="105" spans="1:31" s="119" customFormat="1">
      <c r="A105" s="121"/>
      <c r="B105" s="121"/>
      <c r="C105" s="121"/>
      <c r="D105" s="121"/>
      <c r="E105" s="121"/>
      <c r="F105" s="121"/>
      <c r="G105" s="121"/>
      <c r="K105" s="121"/>
      <c r="AE105"/>
    </row>
    <row r="106" spans="1:31" s="119" customFormat="1">
      <c r="A106" s="121"/>
      <c r="B106" s="121"/>
      <c r="C106" s="121"/>
      <c r="D106" s="121"/>
      <c r="E106" s="121"/>
      <c r="F106" s="121"/>
      <c r="G106" s="121"/>
      <c r="K106" s="121"/>
      <c r="AE106"/>
    </row>
    <row r="107" spans="1:31" s="119" customFormat="1">
      <c r="A107" s="121"/>
      <c r="B107" s="121"/>
      <c r="C107" s="121"/>
      <c r="D107" s="121"/>
      <c r="E107" s="121"/>
      <c r="F107" s="121"/>
      <c r="G107" s="121"/>
      <c r="K107" s="121"/>
      <c r="AE107"/>
    </row>
    <row r="108" spans="1:31" s="119" customFormat="1">
      <c r="A108" s="121"/>
      <c r="B108" s="121"/>
      <c r="C108" s="121"/>
      <c r="D108" s="121"/>
      <c r="E108" s="121"/>
      <c r="F108" s="121"/>
      <c r="G108" s="121"/>
      <c r="K108" s="121"/>
      <c r="AE108"/>
    </row>
    <row r="109" spans="1:31" s="119" customFormat="1">
      <c r="A109" s="121"/>
      <c r="B109" s="121"/>
      <c r="C109" s="121"/>
      <c r="D109" s="121"/>
      <c r="E109" s="121"/>
      <c r="F109" s="121"/>
      <c r="G109" s="121"/>
      <c r="K109" s="121"/>
      <c r="AE109"/>
    </row>
    <row r="110" spans="1:31" s="119" customFormat="1">
      <c r="A110" s="121"/>
      <c r="B110" s="121"/>
      <c r="C110" s="121"/>
      <c r="D110" s="121"/>
      <c r="E110" s="121"/>
      <c r="F110" s="121"/>
      <c r="G110" s="121"/>
      <c r="K110" s="121"/>
      <c r="AE110"/>
    </row>
    <row r="111" spans="1:31" s="119" customFormat="1">
      <c r="A111" s="121"/>
      <c r="B111" s="121"/>
      <c r="C111" s="121"/>
      <c r="D111" s="121"/>
      <c r="E111" s="121"/>
      <c r="F111" s="121"/>
      <c r="G111" s="121"/>
      <c r="K111" s="121"/>
      <c r="AE111"/>
    </row>
    <row r="112" spans="1:31" s="119" customFormat="1">
      <c r="A112" s="121"/>
      <c r="B112" s="121"/>
      <c r="C112" s="121"/>
      <c r="D112" s="121"/>
      <c r="E112" s="121"/>
      <c r="F112" s="121"/>
      <c r="G112" s="121"/>
      <c r="K112" s="121"/>
      <c r="AE112"/>
    </row>
    <row r="113" spans="1:31" s="119" customFormat="1">
      <c r="A113" s="121"/>
      <c r="B113" s="121"/>
      <c r="C113" s="121"/>
      <c r="D113" s="121"/>
      <c r="E113" s="121"/>
      <c r="F113" s="121"/>
      <c r="G113" s="121"/>
      <c r="K113" s="121"/>
      <c r="AE113"/>
    </row>
    <row r="114" spans="1:31" s="119" customFormat="1">
      <c r="A114" s="121"/>
      <c r="B114" s="121"/>
      <c r="C114" s="121"/>
      <c r="D114" s="121"/>
      <c r="E114" s="121"/>
      <c r="F114" s="121"/>
      <c r="G114" s="121"/>
      <c r="K114" s="121"/>
      <c r="AE114"/>
    </row>
    <row r="115" spans="1:31" s="119" customFormat="1">
      <c r="A115" s="121"/>
      <c r="B115" s="121"/>
      <c r="C115" s="121"/>
      <c r="D115" s="121"/>
      <c r="E115" s="121"/>
      <c r="F115" s="121"/>
      <c r="G115" s="121"/>
      <c r="K115" s="121"/>
      <c r="AE115"/>
    </row>
    <row r="116" spans="1:31" s="119" customFormat="1">
      <c r="A116" s="121"/>
      <c r="B116" s="121"/>
      <c r="C116" s="121"/>
      <c r="D116" s="121"/>
      <c r="E116" s="121"/>
      <c r="F116" s="121"/>
      <c r="G116" s="121"/>
      <c r="K116" s="121"/>
      <c r="AE116"/>
    </row>
    <row r="117" spans="1:31" s="119" customFormat="1">
      <c r="A117" s="121"/>
      <c r="B117" s="121"/>
      <c r="C117" s="121"/>
      <c r="D117" s="121"/>
      <c r="E117" s="121"/>
      <c r="F117" s="121"/>
      <c r="G117" s="121"/>
      <c r="K117" s="121"/>
      <c r="AE117"/>
    </row>
    <row r="118" spans="1:31" s="119" customFormat="1">
      <c r="A118" s="121"/>
      <c r="B118" s="121"/>
      <c r="C118" s="121"/>
      <c r="D118" s="121"/>
      <c r="E118" s="121"/>
      <c r="F118" s="121"/>
      <c r="G118" s="121"/>
      <c r="K118" s="121"/>
      <c r="AE118"/>
    </row>
    <row r="119" spans="1:31" s="119" customFormat="1">
      <c r="A119" s="121"/>
      <c r="B119" s="121"/>
      <c r="C119" s="121"/>
      <c r="D119" s="121"/>
      <c r="E119" s="121"/>
      <c r="F119" s="121"/>
      <c r="G119" s="121"/>
      <c r="K119" s="121"/>
      <c r="AE119"/>
    </row>
    <row r="120" spans="1:31" s="119" customFormat="1">
      <c r="A120" s="121"/>
      <c r="B120" s="121"/>
      <c r="C120" s="121"/>
      <c r="D120" s="121"/>
      <c r="E120" s="121"/>
      <c r="F120" s="121"/>
      <c r="G120" s="121"/>
      <c r="K120" s="121"/>
      <c r="AE120"/>
    </row>
    <row r="121" spans="1:31" s="119" customFormat="1">
      <c r="A121" s="121"/>
      <c r="B121" s="121"/>
      <c r="C121" s="121"/>
      <c r="D121" s="121"/>
      <c r="E121" s="121"/>
      <c r="F121" s="121"/>
      <c r="G121" s="121"/>
      <c r="K121" s="121"/>
      <c r="AE121"/>
    </row>
    <row r="122" spans="1:31" s="119" customFormat="1">
      <c r="A122" s="121"/>
      <c r="B122" s="121"/>
      <c r="C122" s="121"/>
      <c r="D122" s="121"/>
      <c r="E122" s="121"/>
      <c r="F122" s="121"/>
      <c r="G122" s="121"/>
      <c r="K122" s="121"/>
      <c r="AE122"/>
    </row>
    <row r="123" spans="1:31" s="119" customFormat="1">
      <c r="A123" s="121"/>
      <c r="B123" s="121"/>
      <c r="C123" s="121"/>
      <c r="D123" s="121"/>
      <c r="E123" s="121"/>
      <c r="F123" s="121"/>
      <c r="G123" s="121"/>
      <c r="K123" s="121"/>
      <c r="AE123"/>
    </row>
    <row r="124" spans="1:31" s="119" customFormat="1">
      <c r="A124" s="121"/>
      <c r="B124" s="121"/>
      <c r="C124" s="121"/>
      <c r="D124" s="121"/>
      <c r="E124" s="121"/>
      <c r="F124" s="121"/>
      <c r="G124" s="121"/>
      <c r="K124" s="121"/>
      <c r="AE124"/>
    </row>
    <row r="125" spans="1:31" s="119" customFormat="1">
      <c r="A125" s="121"/>
      <c r="B125" s="121"/>
      <c r="C125" s="121"/>
      <c r="D125" s="121"/>
      <c r="E125" s="121"/>
      <c r="F125" s="121"/>
      <c r="G125" s="121"/>
      <c r="K125" s="121"/>
      <c r="AE125"/>
    </row>
    <row r="126" spans="1:31" s="119" customFormat="1">
      <c r="A126" s="121"/>
      <c r="B126" s="121"/>
      <c r="C126" s="121"/>
      <c r="D126" s="121"/>
      <c r="E126" s="121"/>
      <c r="F126" s="121"/>
      <c r="G126" s="121"/>
      <c r="K126" s="121"/>
      <c r="AE126"/>
    </row>
    <row r="127" spans="1:31" s="119" customFormat="1">
      <c r="A127" s="121"/>
      <c r="B127" s="121"/>
      <c r="C127" s="121"/>
      <c r="D127" s="121"/>
      <c r="E127" s="121"/>
      <c r="F127" s="121"/>
      <c r="G127" s="121"/>
      <c r="K127" s="121"/>
      <c r="AE127"/>
    </row>
    <row r="128" spans="1:31" s="119" customFormat="1">
      <c r="A128" s="121"/>
      <c r="B128" s="121"/>
      <c r="C128" s="121"/>
      <c r="D128" s="121"/>
      <c r="E128" s="121"/>
      <c r="F128" s="121"/>
      <c r="G128" s="121"/>
      <c r="K128" s="121"/>
      <c r="AE128"/>
    </row>
    <row r="129" spans="1:31" s="119" customFormat="1">
      <c r="A129" s="121"/>
      <c r="B129" s="121"/>
      <c r="C129" s="121"/>
      <c r="D129" s="121"/>
      <c r="E129" s="121"/>
      <c r="F129" s="121"/>
      <c r="G129" s="121"/>
      <c r="K129" s="121"/>
      <c r="AE129"/>
    </row>
    <row r="130" spans="1:31" s="119" customFormat="1">
      <c r="A130" s="121"/>
      <c r="B130" s="121"/>
      <c r="C130" s="121"/>
      <c r="D130" s="121"/>
      <c r="E130" s="121"/>
      <c r="F130" s="121"/>
      <c r="G130" s="121"/>
      <c r="K130" s="121"/>
      <c r="AE130"/>
    </row>
    <row r="131" spans="1:31" s="119" customFormat="1">
      <c r="A131" s="121"/>
      <c r="B131" s="121"/>
      <c r="C131" s="121"/>
      <c r="D131" s="121"/>
      <c r="E131" s="121"/>
      <c r="F131" s="121"/>
      <c r="G131" s="121"/>
      <c r="K131" s="121"/>
      <c r="AE131"/>
    </row>
    <row r="132" spans="1:31" s="119" customFormat="1">
      <c r="A132" s="121"/>
      <c r="B132" s="121"/>
      <c r="C132" s="121"/>
      <c r="D132" s="121"/>
      <c r="E132" s="121"/>
      <c r="F132" s="121"/>
      <c r="G132" s="121"/>
      <c r="K132" s="121"/>
      <c r="AE132"/>
    </row>
    <row r="133" spans="1:31" s="119" customFormat="1">
      <c r="A133" s="121"/>
      <c r="B133" s="121"/>
      <c r="C133" s="121"/>
      <c r="D133" s="121"/>
      <c r="E133" s="121"/>
      <c r="F133" s="121"/>
      <c r="G133" s="121"/>
      <c r="K133" s="121"/>
      <c r="AE133"/>
    </row>
    <row r="134" spans="1:31" s="119" customFormat="1">
      <c r="A134" s="121"/>
      <c r="B134" s="121"/>
      <c r="C134" s="121"/>
      <c r="D134" s="121"/>
      <c r="E134" s="121"/>
      <c r="F134" s="121"/>
      <c r="G134" s="121"/>
      <c r="K134" s="121"/>
      <c r="AE134"/>
    </row>
    <row r="135" spans="1:31" s="119" customFormat="1">
      <c r="A135" s="121"/>
      <c r="B135" s="121"/>
      <c r="C135" s="121"/>
      <c r="D135" s="121"/>
      <c r="E135" s="121"/>
      <c r="F135" s="121"/>
      <c r="G135" s="121"/>
      <c r="K135" s="121"/>
      <c r="AE135"/>
    </row>
    <row r="136" spans="1:31" s="119" customFormat="1">
      <c r="A136" s="121"/>
      <c r="B136" s="121"/>
      <c r="C136" s="121"/>
      <c r="D136" s="121"/>
      <c r="E136" s="121"/>
      <c r="F136" s="121"/>
      <c r="G136" s="121"/>
      <c r="K136" s="121"/>
      <c r="AE136"/>
    </row>
    <row r="137" spans="1:31" s="119" customFormat="1">
      <c r="A137" s="121"/>
      <c r="B137" s="121"/>
      <c r="C137" s="121"/>
      <c r="D137" s="121"/>
      <c r="E137" s="121"/>
      <c r="F137" s="121"/>
      <c r="G137" s="121"/>
      <c r="K137" s="121"/>
      <c r="AE137"/>
    </row>
    <row r="138" spans="1:31" s="119" customFormat="1">
      <c r="A138" s="121"/>
      <c r="B138" s="121"/>
      <c r="C138" s="121"/>
      <c r="D138" s="121"/>
      <c r="E138" s="121"/>
      <c r="F138" s="121"/>
      <c r="G138" s="121"/>
      <c r="K138" s="121"/>
      <c r="AE138"/>
    </row>
    <row r="139" spans="1:31" s="119" customFormat="1">
      <c r="A139" s="121"/>
      <c r="B139" s="121"/>
      <c r="C139" s="121"/>
      <c r="D139" s="121"/>
      <c r="E139" s="121"/>
      <c r="F139" s="121"/>
      <c r="G139" s="121"/>
      <c r="K139" s="121"/>
      <c r="AE139"/>
    </row>
    <row r="140" spans="1:31" s="119" customFormat="1">
      <c r="A140" s="121"/>
      <c r="B140" s="121"/>
      <c r="C140" s="121"/>
      <c r="D140" s="121"/>
      <c r="E140" s="121"/>
      <c r="F140" s="121"/>
      <c r="G140" s="121"/>
      <c r="K140" s="121"/>
      <c r="AE140"/>
    </row>
    <row r="141" spans="1:31" s="119" customFormat="1">
      <c r="A141" s="121"/>
      <c r="B141" s="121"/>
      <c r="C141" s="121"/>
      <c r="D141" s="121"/>
      <c r="E141" s="121"/>
      <c r="F141" s="121"/>
      <c r="G141" s="121"/>
      <c r="K141" s="121"/>
      <c r="AE141"/>
    </row>
    <row r="142" spans="1:31" s="119" customFormat="1">
      <c r="A142" s="121"/>
      <c r="B142" s="121"/>
      <c r="C142" s="121"/>
      <c r="D142" s="121"/>
      <c r="E142" s="121"/>
      <c r="F142" s="121"/>
      <c r="G142" s="121"/>
      <c r="K142" s="121"/>
      <c r="AE142"/>
    </row>
    <row r="143" spans="1:31" s="119" customFormat="1">
      <c r="A143" s="121"/>
      <c r="B143" s="121"/>
      <c r="C143" s="121"/>
      <c r="D143" s="121"/>
      <c r="E143" s="121"/>
      <c r="F143" s="121"/>
      <c r="G143" s="121"/>
      <c r="K143" s="121"/>
      <c r="AE143"/>
    </row>
    <row r="144" spans="1:31" s="119" customFormat="1">
      <c r="A144" s="121"/>
      <c r="B144" s="121"/>
      <c r="C144" s="121"/>
      <c r="D144" s="121"/>
      <c r="E144" s="121"/>
      <c r="F144" s="121"/>
      <c r="G144" s="121"/>
      <c r="K144" s="121"/>
      <c r="AE144"/>
    </row>
    <row r="145" spans="1:31" s="119" customFormat="1">
      <c r="A145" s="121"/>
      <c r="B145" s="121"/>
      <c r="C145" s="121"/>
      <c r="D145" s="121"/>
      <c r="E145" s="121"/>
      <c r="F145" s="121"/>
      <c r="G145" s="121"/>
      <c r="K145" s="121"/>
      <c r="AE145"/>
    </row>
    <row r="146" spans="1:31" s="119" customFormat="1">
      <c r="A146" s="121"/>
      <c r="B146" s="121"/>
      <c r="C146" s="121"/>
      <c r="D146" s="121"/>
      <c r="E146" s="121"/>
      <c r="F146" s="121"/>
      <c r="G146" s="121"/>
      <c r="K146" s="121"/>
      <c r="AE146"/>
    </row>
    <row r="147" spans="1:31" s="119" customFormat="1">
      <c r="A147" s="121"/>
      <c r="B147" s="121"/>
      <c r="C147" s="121"/>
      <c r="D147" s="121"/>
      <c r="E147" s="121"/>
      <c r="F147" s="121"/>
      <c r="G147" s="121"/>
      <c r="K147" s="121"/>
      <c r="AE147"/>
    </row>
    <row r="148" spans="1:31" s="119" customFormat="1">
      <c r="A148" s="121"/>
      <c r="B148" s="121"/>
      <c r="C148" s="121"/>
      <c r="D148" s="121"/>
      <c r="E148" s="121"/>
      <c r="F148" s="121"/>
      <c r="G148" s="121"/>
      <c r="K148" s="121"/>
      <c r="AE148"/>
    </row>
    <row r="149" spans="1:31" s="119" customFormat="1">
      <c r="A149" s="121"/>
      <c r="B149" s="121"/>
      <c r="C149" s="121"/>
      <c r="D149" s="121"/>
      <c r="E149" s="121"/>
      <c r="F149" s="121"/>
      <c r="G149" s="121"/>
      <c r="K149" s="121"/>
      <c r="AE149"/>
    </row>
    <row r="150" spans="1:31" s="119" customFormat="1">
      <c r="A150" s="121"/>
      <c r="B150" s="121"/>
      <c r="C150" s="121"/>
      <c r="D150" s="121"/>
      <c r="E150" s="121"/>
      <c r="F150" s="121"/>
      <c r="G150" s="121"/>
      <c r="K150" s="121"/>
      <c r="AE150"/>
    </row>
    <row r="151" spans="1:31" s="119" customFormat="1">
      <c r="A151" s="121"/>
      <c r="B151" s="121"/>
      <c r="C151" s="121"/>
      <c r="D151" s="121"/>
      <c r="E151" s="121"/>
      <c r="F151" s="121"/>
      <c r="G151" s="121"/>
      <c r="K151" s="121"/>
      <c r="AE151"/>
    </row>
    <row r="152" spans="1:31" s="119" customFormat="1">
      <c r="A152" s="121"/>
      <c r="B152" s="121"/>
      <c r="C152" s="121"/>
      <c r="D152" s="121"/>
      <c r="E152" s="121"/>
      <c r="F152" s="121"/>
      <c r="G152" s="121"/>
      <c r="K152" s="121"/>
      <c r="AE152"/>
    </row>
    <row r="153" spans="1:31" s="119" customFormat="1">
      <c r="A153" s="121"/>
      <c r="B153" s="121"/>
      <c r="C153" s="121"/>
      <c r="D153" s="121"/>
      <c r="E153" s="121"/>
      <c r="F153" s="121"/>
      <c r="G153" s="121"/>
      <c r="K153" s="121"/>
      <c r="AE153"/>
    </row>
    <row r="154" spans="1:31" s="119" customFormat="1">
      <c r="A154" s="121"/>
      <c r="B154" s="121"/>
      <c r="C154" s="121"/>
      <c r="D154" s="121"/>
      <c r="E154" s="121"/>
      <c r="F154" s="121"/>
      <c r="G154" s="121"/>
      <c r="K154" s="121"/>
      <c r="AE154"/>
    </row>
    <row r="155" spans="1:31" s="119" customFormat="1">
      <c r="A155" s="121"/>
      <c r="B155" s="121"/>
      <c r="C155" s="121"/>
      <c r="D155" s="121"/>
      <c r="E155" s="121"/>
      <c r="F155" s="121"/>
      <c r="G155" s="121"/>
      <c r="K155" s="121"/>
      <c r="AE155"/>
    </row>
    <row r="156" spans="1:31" s="119" customFormat="1">
      <c r="A156" s="121"/>
      <c r="B156" s="121"/>
      <c r="C156" s="121"/>
      <c r="D156" s="121"/>
      <c r="E156" s="121"/>
      <c r="F156" s="121"/>
      <c r="G156" s="121"/>
      <c r="K156" s="121"/>
      <c r="AE156"/>
    </row>
    <row r="157" spans="1:31" s="119" customFormat="1">
      <c r="A157" s="121"/>
      <c r="B157" s="121"/>
      <c r="C157" s="121"/>
      <c r="D157" s="121"/>
      <c r="E157" s="121"/>
      <c r="F157" s="121"/>
      <c r="G157" s="121"/>
      <c r="K157" s="121"/>
      <c r="AE157"/>
    </row>
    <row r="158" spans="1:31" s="119" customFormat="1">
      <c r="A158" s="121"/>
      <c r="B158" s="121"/>
      <c r="C158" s="121"/>
      <c r="D158" s="121"/>
      <c r="E158" s="121"/>
      <c r="F158" s="121"/>
      <c r="G158" s="121"/>
      <c r="K158" s="121"/>
      <c r="AE158"/>
    </row>
    <row r="159" spans="1:31" s="119" customFormat="1">
      <c r="A159" s="121"/>
      <c r="B159" s="121"/>
      <c r="C159" s="121"/>
      <c r="D159" s="121"/>
      <c r="E159" s="121"/>
      <c r="F159" s="121"/>
      <c r="G159" s="121"/>
      <c r="K159" s="121"/>
      <c r="AE159"/>
    </row>
    <row r="160" spans="1:31" s="119" customFormat="1">
      <c r="A160" s="121"/>
      <c r="B160" s="121"/>
      <c r="C160" s="121"/>
      <c r="D160" s="121"/>
      <c r="E160" s="121"/>
      <c r="F160" s="121"/>
      <c r="G160" s="121"/>
      <c r="K160" s="121"/>
      <c r="AE160"/>
    </row>
    <row r="161" spans="1:31" s="119" customFormat="1">
      <c r="A161" s="121"/>
      <c r="B161" s="121"/>
      <c r="C161" s="121"/>
      <c r="D161" s="121"/>
      <c r="E161" s="121"/>
      <c r="F161" s="121"/>
      <c r="G161" s="121"/>
      <c r="K161" s="121"/>
      <c r="AE161"/>
    </row>
    <row r="162" spans="1:31" s="119" customFormat="1">
      <c r="A162" s="121"/>
      <c r="B162" s="121"/>
      <c r="C162" s="121"/>
      <c r="D162" s="121"/>
      <c r="E162" s="121"/>
      <c r="F162" s="121"/>
      <c r="G162" s="121"/>
      <c r="K162" s="121"/>
      <c r="AE162"/>
    </row>
    <row r="163" spans="1:31" s="119" customFormat="1">
      <c r="A163" s="121"/>
      <c r="B163" s="121"/>
      <c r="C163" s="121"/>
      <c r="D163" s="121"/>
      <c r="E163" s="121"/>
      <c r="F163" s="121"/>
      <c r="G163" s="121"/>
      <c r="K163" s="121"/>
      <c r="AE163"/>
    </row>
    <row r="164" spans="1:31" s="119" customFormat="1">
      <c r="A164" s="121"/>
      <c r="B164" s="121"/>
      <c r="C164" s="121"/>
      <c r="D164" s="121"/>
      <c r="E164" s="121"/>
      <c r="F164" s="121"/>
      <c r="G164" s="121"/>
      <c r="K164" s="121"/>
      <c r="AE164"/>
    </row>
    <row r="165" spans="1:31" s="119" customFormat="1">
      <c r="A165" s="121"/>
      <c r="B165" s="121"/>
      <c r="C165" s="121"/>
      <c r="D165" s="121"/>
      <c r="E165" s="121"/>
      <c r="F165" s="121"/>
      <c r="G165" s="121"/>
      <c r="K165" s="121"/>
      <c r="AE165"/>
    </row>
    <row r="166" spans="1:31" s="119" customFormat="1">
      <c r="A166" s="121"/>
      <c r="B166" s="121"/>
      <c r="C166" s="121"/>
      <c r="D166" s="121"/>
      <c r="E166" s="121"/>
      <c r="F166" s="121"/>
      <c r="G166" s="121"/>
      <c r="K166" s="121"/>
      <c r="AE166"/>
    </row>
    <row r="167" spans="1:31" s="119" customFormat="1">
      <c r="A167" s="121"/>
      <c r="B167" s="121"/>
      <c r="C167" s="121"/>
      <c r="D167" s="121"/>
      <c r="E167" s="121"/>
      <c r="F167" s="121"/>
      <c r="G167" s="121"/>
      <c r="K167" s="121"/>
      <c r="AE167"/>
    </row>
    <row r="168" spans="1:31" s="119" customFormat="1">
      <c r="A168" s="121"/>
      <c r="B168" s="121"/>
      <c r="C168" s="121"/>
      <c r="D168" s="121"/>
      <c r="E168" s="121"/>
      <c r="F168" s="121"/>
      <c r="G168" s="121"/>
      <c r="K168" s="121"/>
      <c r="AE168"/>
    </row>
    <row r="169" spans="1:31" s="119" customFormat="1">
      <c r="A169" s="121"/>
      <c r="B169" s="121"/>
      <c r="C169" s="121"/>
      <c r="D169" s="121"/>
      <c r="E169" s="121"/>
      <c r="F169" s="121"/>
      <c r="G169" s="121"/>
      <c r="K169" s="121"/>
      <c r="AE169"/>
    </row>
    <row r="170" spans="1:31" s="119" customFormat="1">
      <c r="A170" s="121"/>
      <c r="B170" s="121"/>
      <c r="C170" s="121"/>
      <c r="D170" s="121"/>
      <c r="E170" s="121"/>
      <c r="F170" s="121"/>
      <c r="G170" s="121"/>
      <c r="K170" s="121"/>
      <c r="AE170"/>
    </row>
    <row r="171" spans="1:31" s="119" customFormat="1">
      <c r="A171" s="121"/>
      <c r="B171" s="121"/>
      <c r="C171" s="121"/>
      <c r="D171" s="121"/>
      <c r="E171" s="121"/>
      <c r="F171" s="121"/>
      <c r="G171" s="121"/>
      <c r="K171" s="121"/>
      <c r="AE171"/>
    </row>
    <row r="172" spans="1:31" s="119" customFormat="1">
      <c r="A172" s="121"/>
      <c r="B172" s="121"/>
      <c r="C172" s="121"/>
      <c r="D172" s="121"/>
      <c r="E172" s="121"/>
      <c r="F172" s="121"/>
      <c r="G172" s="121"/>
      <c r="K172" s="121"/>
      <c r="AE172"/>
    </row>
    <row r="173" spans="1:31" s="119" customFormat="1">
      <c r="A173" s="121"/>
      <c r="B173" s="121"/>
      <c r="C173" s="121"/>
      <c r="D173" s="121"/>
      <c r="E173" s="121"/>
      <c r="F173" s="121"/>
      <c r="G173" s="121"/>
      <c r="K173" s="121"/>
      <c r="AE173"/>
    </row>
    <row r="174" spans="1:31" s="119" customFormat="1">
      <c r="A174" s="121"/>
      <c r="B174" s="121"/>
      <c r="C174" s="121"/>
      <c r="D174" s="121"/>
      <c r="E174" s="121"/>
      <c r="F174" s="121"/>
      <c r="G174" s="121"/>
      <c r="K174" s="121"/>
      <c r="AE174"/>
    </row>
    <row r="175" spans="1:31" s="119" customFormat="1">
      <c r="A175" s="121"/>
      <c r="B175" s="121"/>
      <c r="C175" s="121"/>
      <c r="D175" s="121"/>
      <c r="E175" s="121"/>
      <c r="F175" s="121"/>
      <c r="G175" s="121"/>
      <c r="K175" s="121"/>
      <c r="AE175"/>
    </row>
    <row r="176" spans="1:31" s="119" customFormat="1">
      <c r="A176" s="121"/>
      <c r="B176" s="121"/>
      <c r="C176" s="121"/>
      <c r="D176" s="121"/>
      <c r="E176" s="121"/>
      <c r="F176" s="121"/>
      <c r="G176" s="121"/>
      <c r="K176" s="121"/>
      <c r="AE176"/>
    </row>
    <row r="177" spans="1:31" s="119" customFormat="1">
      <c r="A177" s="121"/>
      <c r="B177" s="121"/>
      <c r="C177" s="121"/>
      <c r="D177" s="121"/>
      <c r="E177" s="121"/>
      <c r="F177" s="121"/>
      <c r="G177" s="121"/>
      <c r="K177" s="121"/>
      <c r="AE177"/>
    </row>
    <row r="178" spans="1:31" s="119" customFormat="1">
      <c r="A178" s="121"/>
      <c r="B178" s="121"/>
      <c r="C178" s="121"/>
      <c r="D178" s="121"/>
      <c r="E178" s="121"/>
      <c r="F178" s="121"/>
      <c r="G178" s="121"/>
      <c r="K178" s="121"/>
      <c r="AE178"/>
    </row>
    <row r="179" spans="1:31" s="119" customFormat="1">
      <c r="A179" s="121"/>
      <c r="B179" s="121"/>
      <c r="C179" s="121"/>
      <c r="D179" s="121"/>
      <c r="E179" s="121"/>
      <c r="F179" s="121"/>
      <c r="G179" s="121"/>
      <c r="K179" s="121"/>
      <c r="AE179"/>
    </row>
    <row r="180" spans="1:31" s="119" customFormat="1">
      <c r="A180" s="121"/>
      <c r="B180" s="121"/>
      <c r="C180" s="121"/>
      <c r="D180" s="121"/>
      <c r="E180" s="121"/>
      <c r="F180" s="121"/>
      <c r="G180" s="121"/>
      <c r="K180" s="121"/>
      <c r="AE180"/>
    </row>
    <row r="181" spans="1:31" s="119" customFormat="1">
      <c r="A181" s="121"/>
      <c r="B181" s="121"/>
      <c r="C181" s="121"/>
      <c r="D181" s="121"/>
      <c r="E181" s="121"/>
      <c r="F181" s="121"/>
      <c r="G181" s="121"/>
      <c r="K181" s="121"/>
      <c r="AE181"/>
    </row>
    <row r="182" spans="1:31" s="119" customFormat="1">
      <c r="A182" s="121"/>
      <c r="B182" s="121"/>
      <c r="C182" s="121"/>
      <c r="D182" s="121"/>
      <c r="E182" s="121"/>
      <c r="F182" s="121"/>
      <c r="G182" s="121"/>
      <c r="K182" s="121"/>
      <c r="AE182"/>
    </row>
    <row r="183" spans="1:31" s="119" customFormat="1">
      <c r="A183" s="121"/>
      <c r="B183" s="121"/>
      <c r="C183" s="121"/>
      <c r="D183" s="121"/>
      <c r="E183" s="121"/>
      <c r="F183" s="121"/>
      <c r="G183" s="121"/>
      <c r="K183" s="121"/>
      <c r="AE183"/>
    </row>
    <row r="184" spans="1:31" s="119" customFormat="1">
      <c r="A184" s="121"/>
      <c r="B184" s="121"/>
      <c r="C184" s="121"/>
      <c r="D184" s="121"/>
      <c r="E184" s="121"/>
      <c r="F184" s="121"/>
      <c r="G184" s="121"/>
      <c r="K184" s="121"/>
      <c r="AE184"/>
    </row>
    <row r="185" spans="1:31" s="119" customFormat="1">
      <c r="A185" s="121"/>
      <c r="B185" s="121"/>
      <c r="C185" s="121"/>
      <c r="D185" s="121"/>
      <c r="E185" s="121"/>
      <c r="F185" s="121"/>
      <c r="G185" s="121"/>
      <c r="K185" s="121"/>
      <c r="AE185"/>
    </row>
    <row r="186" spans="1:31" s="119" customFormat="1">
      <c r="A186" s="121"/>
      <c r="B186" s="121"/>
      <c r="C186" s="121"/>
      <c r="D186" s="121"/>
      <c r="E186" s="121"/>
      <c r="F186" s="121"/>
      <c r="G186" s="121"/>
      <c r="K186" s="121"/>
      <c r="AE186"/>
    </row>
    <row r="187" spans="1:31" s="119" customFormat="1">
      <c r="A187" s="121"/>
      <c r="B187" s="121"/>
      <c r="C187" s="121"/>
      <c r="D187" s="121"/>
      <c r="E187" s="121"/>
      <c r="F187" s="121"/>
      <c r="G187" s="121"/>
      <c r="K187" s="121"/>
      <c r="AE187"/>
    </row>
    <row r="188" spans="1:31" s="119" customFormat="1">
      <c r="A188" s="121"/>
      <c r="B188" s="121"/>
      <c r="C188" s="121"/>
      <c r="D188" s="121"/>
      <c r="E188" s="121"/>
      <c r="F188" s="121"/>
      <c r="G188" s="121"/>
      <c r="K188" s="121"/>
      <c r="AE188"/>
    </row>
    <row r="189" spans="1:31" s="119" customFormat="1">
      <c r="A189" s="121"/>
      <c r="B189" s="121"/>
      <c r="C189" s="121"/>
      <c r="D189" s="121"/>
      <c r="E189" s="121"/>
      <c r="F189" s="121"/>
      <c r="G189" s="121"/>
      <c r="K189" s="121"/>
      <c r="AE189"/>
    </row>
    <row r="190" spans="1:31" s="119" customFormat="1">
      <c r="A190" s="121"/>
      <c r="B190" s="121"/>
      <c r="C190" s="121"/>
      <c r="D190" s="121"/>
      <c r="E190" s="121"/>
      <c r="F190" s="121"/>
      <c r="G190" s="121"/>
      <c r="K190" s="121"/>
      <c r="AE190"/>
    </row>
    <row r="191" spans="1:31" s="119" customFormat="1">
      <c r="A191" s="121"/>
      <c r="B191" s="121"/>
      <c r="C191" s="121"/>
      <c r="D191" s="121"/>
      <c r="E191" s="121"/>
      <c r="F191" s="121"/>
      <c r="G191" s="121"/>
      <c r="K191" s="121"/>
      <c r="AE191"/>
    </row>
    <row r="192" spans="1:31" s="119" customFormat="1">
      <c r="A192" s="121"/>
      <c r="B192" s="121"/>
      <c r="C192" s="121"/>
      <c r="D192" s="121"/>
      <c r="E192" s="121"/>
      <c r="F192" s="121"/>
      <c r="G192" s="121"/>
      <c r="K192" s="121"/>
      <c r="AE192"/>
    </row>
    <row r="193" spans="1:31" s="119" customFormat="1">
      <c r="A193" s="121"/>
      <c r="B193" s="121"/>
      <c r="C193" s="121"/>
      <c r="D193" s="121"/>
      <c r="E193" s="121"/>
      <c r="F193" s="121"/>
      <c r="G193" s="121"/>
      <c r="K193" s="121"/>
      <c r="AE193"/>
    </row>
    <row r="194" spans="1:31" s="119" customFormat="1">
      <c r="A194" s="121"/>
      <c r="B194" s="121"/>
      <c r="C194" s="121"/>
      <c r="D194" s="121"/>
      <c r="E194" s="121"/>
      <c r="F194" s="121"/>
      <c r="G194" s="121"/>
      <c r="K194" s="121"/>
      <c r="AE194"/>
    </row>
    <row r="195" spans="1:31" s="119" customFormat="1">
      <c r="A195" s="121"/>
      <c r="B195" s="121"/>
      <c r="C195" s="121"/>
      <c r="D195" s="121"/>
      <c r="E195" s="121"/>
      <c r="F195" s="121"/>
      <c r="G195" s="121"/>
      <c r="K195" s="121"/>
      <c r="AE195"/>
    </row>
    <row r="196" spans="1:31" s="119" customFormat="1">
      <c r="A196" s="121"/>
      <c r="B196" s="121"/>
      <c r="C196" s="121"/>
      <c r="D196" s="121"/>
      <c r="E196" s="121"/>
      <c r="F196" s="121"/>
      <c r="G196" s="121"/>
      <c r="K196" s="121"/>
      <c r="AE196"/>
    </row>
    <row r="197" spans="1:31" s="119" customFormat="1">
      <c r="A197" s="121"/>
      <c r="B197" s="121"/>
      <c r="C197" s="121"/>
      <c r="D197" s="121"/>
      <c r="E197" s="121"/>
      <c r="F197" s="121"/>
      <c r="G197" s="121"/>
      <c r="K197" s="121"/>
      <c r="AE197"/>
    </row>
    <row r="198" spans="1:31" s="119" customFormat="1">
      <c r="A198" s="121"/>
      <c r="B198" s="121"/>
      <c r="C198" s="121"/>
      <c r="D198" s="121"/>
      <c r="E198" s="121"/>
      <c r="F198" s="121"/>
      <c r="G198" s="121"/>
      <c r="K198" s="121"/>
      <c r="AE198"/>
    </row>
    <row r="199" spans="1:31" s="119" customFormat="1">
      <c r="A199" s="121"/>
      <c r="B199" s="121"/>
      <c r="C199" s="121"/>
      <c r="D199" s="121"/>
      <c r="E199" s="121"/>
      <c r="F199" s="121"/>
      <c r="G199" s="121"/>
      <c r="K199" s="121"/>
      <c r="AE199"/>
    </row>
    <row r="200" spans="1:31" s="119" customFormat="1">
      <c r="A200" s="121"/>
      <c r="B200" s="121"/>
      <c r="C200" s="121"/>
      <c r="D200" s="121"/>
      <c r="E200" s="121"/>
      <c r="F200" s="121"/>
      <c r="G200" s="121"/>
      <c r="K200" s="121"/>
      <c r="AE200"/>
    </row>
    <row r="201" spans="1:31" s="119" customFormat="1">
      <c r="A201" s="121"/>
      <c r="B201" s="121"/>
      <c r="C201" s="121"/>
      <c r="D201" s="121"/>
      <c r="E201" s="121"/>
      <c r="F201" s="121"/>
      <c r="G201" s="121"/>
      <c r="K201" s="121"/>
      <c r="AE201"/>
    </row>
    <row r="202" spans="1:31" s="119" customFormat="1">
      <c r="AE202"/>
    </row>
    <row r="203" spans="1:31" s="119" customFormat="1">
      <c r="AE203"/>
    </row>
    <row r="204" spans="1:31" s="119" customFormat="1">
      <c r="AE204"/>
    </row>
    <row r="205" spans="1:31" s="119" customFormat="1">
      <c r="AE205"/>
    </row>
    <row r="206" spans="1:31" s="119" customFormat="1">
      <c r="AE206"/>
    </row>
    <row r="207" spans="1:31" s="119" customFormat="1">
      <c r="AE207"/>
    </row>
    <row r="208" spans="1:31" s="119" customFormat="1">
      <c r="AE208"/>
    </row>
    <row r="209" spans="31:31" s="119" customFormat="1">
      <c r="AE209"/>
    </row>
    <row r="210" spans="31:31" s="119" customFormat="1">
      <c r="AE210"/>
    </row>
    <row r="211" spans="31:31" s="119" customFormat="1">
      <c r="AE211"/>
    </row>
    <row r="212" spans="31:31" s="119" customFormat="1">
      <c r="AE212"/>
    </row>
    <row r="213" spans="31:31" s="119" customFormat="1">
      <c r="AE213"/>
    </row>
    <row r="214" spans="31:31" s="119" customFormat="1">
      <c r="AE214"/>
    </row>
    <row r="215" spans="31:31" s="119" customFormat="1">
      <c r="AE215"/>
    </row>
    <row r="216" spans="31:31" s="119" customFormat="1">
      <c r="AE216"/>
    </row>
    <row r="217" spans="31:31" s="119" customFormat="1">
      <c r="AE217"/>
    </row>
    <row r="218" spans="31:31" s="119" customFormat="1">
      <c r="AE218"/>
    </row>
    <row r="219" spans="31:31" s="119" customFormat="1">
      <c r="AE219"/>
    </row>
    <row r="220" spans="31:31" s="119" customFormat="1">
      <c r="AE220"/>
    </row>
    <row r="221" spans="31:31" s="119" customFormat="1">
      <c r="AE221"/>
    </row>
  </sheetData>
  <mergeCells count="13">
    <mergeCell ref="A9:A10"/>
    <mergeCell ref="B9:B10"/>
    <mergeCell ref="C9:C10"/>
    <mergeCell ref="D9:D10"/>
    <mergeCell ref="E9:E10"/>
    <mergeCell ref="AF8:AI8"/>
    <mergeCell ref="AH9:AH10"/>
    <mergeCell ref="H8:AD8"/>
    <mergeCell ref="W11:AC11"/>
    <mergeCell ref="P11:V11"/>
    <mergeCell ref="AF9:AF10"/>
    <mergeCell ref="AG9:AG10"/>
    <mergeCell ref="AI9:AI10"/>
  </mergeCells>
  <conditionalFormatting sqref="K9:Q9">
    <cfRule type="cellIs" dxfId="73" priority="146" operator="equal">
      <formula>"D"</formula>
    </cfRule>
    <cfRule type="cellIs" dxfId="72" priority="147" operator="equal">
      <formula>"S"</formula>
    </cfRule>
  </conditionalFormatting>
  <conditionalFormatting sqref="Q9">
    <cfRule type="cellIs" dxfId="71" priority="121" operator="equal">
      <formula>"D"</formula>
    </cfRule>
    <cfRule type="cellIs" dxfId="70" priority="122" operator="equal">
      <formula>"S"</formula>
    </cfRule>
  </conditionalFormatting>
  <conditionalFormatting sqref="R9:X9">
    <cfRule type="cellIs" dxfId="67" priority="17" operator="equal">
      <formula>"D"</formula>
    </cfRule>
    <cfRule type="cellIs" dxfId="66" priority="18" operator="equal">
      <formula>"S"</formula>
    </cfRule>
  </conditionalFormatting>
  <conditionalFormatting sqref="X9">
    <cfRule type="cellIs" dxfId="65" priority="15" operator="equal">
      <formula>"D"</formula>
    </cfRule>
    <cfRule type="cellIs" dxfId="64" priority="16" operator="equal">
      <formula>"S"</formula>
    </cfRule>
  </conditionalFormatting>
  <conditionalFormatting sqref="Y9:AD9">
    <cfRule type="cellIs" dxfId="63" priority="13" operator="equal">
      <formula>"D"</formula>
    </cfRule>
    <cfRule type="cellIs" dxfId="62" priority="14" operator="equal">
      <formula>"S"</formula>
    </cfRule>
  </conditionalFormatting>
  <conditionalFormatting sqref="H9:J9">
    <cfRule type="cellIs" dxfId="55" priority="1" operator="equal">
      <formula>"D"</formula>
    </cfRule>
    <cfRule type="cellIs" dxfId="54" priority="2" operator="equal">
      <formula>"S"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AS32"/>
  <sheetViews>
    <sheetView showGridLines="0" zoomScale="85" zoomScaleNormal="85" workbookViewId="0">
      <selection activeCell="A12" sqref="A12:D16"/>
    </sheetView>
  </sheetViews>
  <sheetFormatPr baseColWidth="10" defaultColWidth="11.42578125" defaultRowHeight="12"/>
  <cols>
    <col min="1" max="1" width="32.42578125" style="6" customWidth="1"/>
    <col min="2" max="2" width="16.5703125" style="6" customWidth="1"/>
    <col min="3" max="3" width="23.5703125" style="6" customWidth="1"/>
    <col min="4" max="4" width="16" style="6" customWidth="1"/>
    <col min="5" max="5" width="4.42578125" style="6" customWidth="1"/>
    <col min="6" max="33" width="3" style="6" customWidth="1"/>
    <col min="34" max="36" width="3" style="1" customWidth="1"/>
    <col min="37" max="37" width="2.85546875" style="6" customWidth="1"/>
    <col min="38" max="38" width="19.28515625" style="6" customWidth="1"/>
    <col min="39" max="39" width="8.5703125" style="6" hidden="1" customWidth="1"/>
    <col min="40" max="40" width="11.42578125" style="6"/>
    <col min="41" max="41" width="15.140625" style="6" hidden="1" customWidth="1"/>
    <col min="42" max="42" width="15.5703125" style="6" hidden="1" customWidth="1"/>
    <col min="43" max="43" width="11.42578125" style="6" hidden="1" customWidth="1"/>
    <col min="44" max="44" width="17.28515625" style="6" customWidth="1"/>
    <col min="45" max="45" width="15" style="6" customWidth="1"/>
    <col min="46" max="46" width="12.42578125" style="6" customWidth="1"/>
    <col min="47" max="16384" width="11.42578125" style="6"/>
  </cols>
  <sheetData>
    <row r="1" spans="1:45" s="1" customFormat="1"/>
    <row r="2" spans="1:45" s="1" customFormat="1"/>
    <row r="3" spans="1:45" s="1" customFormat="1" ht="9.9499999999999993" customHeight="1"/>
    <row r="4" spans="1:45" s="1" customFormat="1" ht="9.9499999999999993" customHeight="1"/>
    <row r="5" spans="1:45" s="1" customForma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</row>
    <row r="6" spans="1:45" s="3" customFormat="1" ht="12" customHeight="1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37"/>
      <c r="AQ6" s="37"/>
      <c r="AR6" s="4"/>
    </row>
    <row r="7" spans="1:45" ht="35.25">
      <c r="A7" s="5" t="s">
        <v>88</v>
      </c>
      <c r="D7" s="7"/>
      <c r="E7" s="8"/>
      <c r="F7" s="8"/>
      <c r="G7" s="9"/>
      <c r="H7" s="9"/>
      <c r="I7" s="9"/>
      <c r="J7" s="9"/>
      <c r="K7" s="9"/>
      <c r="L7" s="8"/>
      <c r="M7" s="8"/>
      <c r="N7" s="9"/>
      <c r="O7" s="9"/>
      <c r="P7" s="9"/>
      <c r="Q7" s="9"/>
      <c r="R7" s="9"/>
      <c r="S7" s="8"/>
      <c r="T7" s="8"/>
      <c r="U7" s="9"/>
      <c r="V7" s="9"/>
      <c r="W7" s="9"/>
      <c r="X7" s="9"/>
      <c r="Y7" s="9"/>
      <c r="Z7" s="8"/>
      <c r="AA7" s="8"/>
      <c r="AB7" s="8"/>
      <c r="AC7" s="8"/>
      <c r="AD7" s="8"/>
      <c r="AE7" s="8"/>
      <c r="AF7" s="8"/>
      <c r="AG7" s="8"/>
      <c r="AH7" s="2"/>
      <c r="AI7" s="2"/>
      <c r="AJ7" s="2"/>
      <c r="AK7" s="8"/>
      <c r="AL7" s="9"/>
      <c r="AM7" s="9"/>
      <c r="AN7" s="9"/>
      <c r="AO7" s="9"/>
      <c r="AP7" s="9"/>
      <c r="AQ7" s="9"/>
      <c r="AR7" s="9"/>
      <c r="AS7" s="9"/>
    </row>
    <row r="8" spans="1:45" ht="35.25">
      <c r="A8" s="5" t="s">
        <v>87</v>
      </c>
      <c r="B8" s="7"/>
      <c r="C8" s="5"/>
      <c r="E8" s="8"/>
      <c r="F8" s="8"/>
      <c r="G8" s="9"/>
      <c r="H8" s="9"/>
      <c r="I8" s="9"/>
      <c r="J8" s="9"/>
      <c r="K8" s="9"/>
      <c r="L8" s="8"/>
      <c r="M8" s="8"/>
      <c r="N8" s="9"/>
      <c r="O8" s="9"/>
      <c r="P8" s="9"/>
      <c r="Q8" s="9"/>
      <c r="R8" s="9"/>
      <c r="S8" s="8"/>
      <c r="T8" s="8"/>
      <c r="U8" s="9"/>
      <c r="V8" s="9"/>
      <c r="W8" s="9"/>
      <c r="X8" s="9"/>
      <c r="Y8" s="9"/>
      <c r="Z8" s="8"/>
      <c r="AA8" s="8"/>
      <c r="AB8" s="8"/>
      <c r="AC8" s="8"/>
      <c r="AD8" s="8"/>
      <c r="AE8" s="8"/>
      <c r="AF8" s="8"/>
      <c r="AG8" s="8"/>
      <c r="AH8" s="2"/>
      <c r="AI8" s="2"/>
      <c r="AJ8" s="2"/>
      <c r="AK8" s="8"/>
      <c r="AL8" s="9"/>
      <c r="AM8" s="9"/>
      <c r="AN8" s="9"/>
      <c r="AO8" s="9"/>
      <c r="AP8" s="9"/>
      <c r="AQ8" s="9"/>
      <c r="AR8" s="9"/>
      <c r="AS8" s="9"/>
    </row>
    <row r="9" spans="1:45">
      <c r="A9" s="12"/>
      <c r="B9" s="7"/>
      <c r="C9" s="9"/>
      <c r="D9" s="9"/>
      <c r="E9" s="8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2"/>
      <c r="AI9" s="2"/>
      <c r="AJ9" s="2"/>
      <c r="AK9" s="9"/>
      <c r="AL9" s="9"/>
      <c r="AM9" s="9"/>
      <c r="AN9" s="9"/>
      <c r="AO9" s="9"/>
      <c r="AP9" s="9"/>
      <c r="AQ9" s="9"/>
      <c r="AR9" s="9"/>
    </row>
    <row r="10" spans="1:45" ht="19.5" customHeight="1">
      <c r="A10" s="34"/>
      <c r="B10" s="8"/>
      <c r="C10" s="9"/>
      <c r="D10" s="45"/>
      <c r="AK10" s="9"/>
      <c r="AM10" s="9"/>
      <c r="AN10" s="9"/>
      <c r="AO10" s="9"/>
      <c r="AP10" s="9"/>
      <c r="AQ10" s="9"/>
      <c r="AR10" s="9"/>
    </row>
    <row r="11" spans="1:45" ht="15.75" customHeight="1" thickBot="1">
      <c r="A11" s="8"/>
      <c r="B11" s="8"/>
      <c r="C11" s="9"/>
      <c r="D11" s="9"/>
      <c r="E11" s="8"/>
      <c r="F11" s="231" t="s">
        <v>89</v>
      </c>
      <c r="G11" s="232"/>
      <c r="H11" s="232"/>
      <c r="I11" s="232"/>
      <c r="J11" s="232"/>
      <c r="K11" s="232"/>
      <c r="L11" s="232"/>
      <c r="M11" s="232"/>
      <c r="N11" s="232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  <c r="AE11" s="232"/>
      <c r="AF11" s="232"/>
      <c r="AG11" s="232"/>
      <c r="AH11" s="232"/>
      <c r="AI11" s="232"/>
      <c r="AJ11" s="233"/>
      <c r="AK11" s="9"/>
      <c r="AL11" s="234" t="s">
        <v>0</v>
      </c>
      <c r="AM11" s="235"/>
      <c r="AN11" s="235"/>
      <c r="AO11" s="235"/>
      <c r="AP11" s="235"/>
      <c r="AQ11" s="235"/>
      <c r="AR11" s="235"/>
      <c r="AS11" s="236"/>
    </row>
    <row r="12" spans="1:45" s="35" customFormat="1" ht="12" customHeight="1">
      <c r="A12" s="204" t="s">
        <v>6</v>
      </c>
      <c r="B12" s="206" t="s">
        <v>20</v>
      </c>
      <c r="C12" s="206" t="s">
        <v>22</v>
      </c>
      <c r="D12" s="191" t="s">
        <v>23</v>
      </c>
      <c r="E12" s="8"/>
      <c r="F12" s="154" t="s">
        <v>48</v>
      </c>
      <c r="G12" s="154" t="s">
        <v>49</v>
      </c>
      <c r="H12" s="154" t="s">
        <v>50</v>
      </c>
      <c r="I12" s="154" t="s">
        <v>51</v>
      </c>
      <c r="J12" s="154" t="s">
        <v>1</v>
      </c>
      <c r="K12" s="154" t="s">
        <v>46</v>
      </c>
      <c r="L12" s="154" t="s">
        <v>47</v>
      </c>
      <c r="M12" s="154" t="s">
        <v>48</v>
      </c>
      <c r="N12" s="154" t="s">
        <v>49</v>
      </c>
      <c r="O12" s="154" t="s">
        <v>50</v>
      </c>
      <c r="P12" s="154" t="s">
        <v>51</v>
      </c>
      <c r="Q12" s="154" t="s">
        <v>1</v>
      </c>
      <c r="R12" s="154" t="s">
        <v>46</v>
      </c>
      <c r="S12" s="154" t="s">
        <v>47</v>
      </c>
      <c r="T12" s="154" t="s">
        <v>48</v>
      </c>
      <c r="U12" s="154" t="s">
        <v>49</v>
      </c>
      <c r="V12" s="154" t="s">
        <v>50</v>
      </c>
      <c r="W12" s="154" t="s">
        <v>51</v>
      </c>
      <c r="X12" s="154" t="s">
        <v>1</v>
      </c>
      <c r="Y12" s="154" t="s">
        <v>46</v>
      </c>
      <c r="Z12" s="154" t="s">
        <v>47</v>
      </c>
      <c r="AA12" s="154" t="s">
        <v>48</v>
      </c>
      <c r="AB12" s="154" t="s">
        <v>49</v>
      </c>
      <c r="AC12" s="154" t="s">
        <v>50</v>
      </c>
      <c r="AD12" s="154" t="s">
        <v>51</v>
      </c>
      <c r="AE12" s="154" t="s">
        <v>1</v>
      </c>
      <c r="AF12" s="154" t="s">
        <v>46</v>
      </c>
      <c r="AG12" s="154" t="s">
        <v>47</v>
      </c>
      <c r="AH12" s="154" t="s">
        <v>48</v>
      </c>
      <c r="AI12" s="154" t="s">
        <v>49</v>
      </c>
      <c r="AJ12" s="154" t="s">
        <v>50</v>
      </c>
      <c r="AK12" s="9"/>
      <c r="AL12" s="204" t="s">
        <v>2</v>
      </c>
      <c r="AM12" s="206" t="s">
        <v>30</v>
      </c>
      <c r="AN12" s="206" t="s">
        <v>7</v>
      </c>
      <c r="AO12" s="206" t="s">
        <v>14</v>
      </c>
      <c r="AP12" s="206" t="s">
        <v>15</v>
      </c>
      <c r="AQ12" s="206" t="s">
        <v>16</v>
      </c>
      <c r="AR12" s="206" t="s">
        <v>3</v>
      </c>
      <c r="AS12" s="191" t="s">
        <v>4</v>
      </c>
    </row>
    <row r="13" spans="1:45" s="35" customFormat="1" ht="18.75" customHeight="1">
      <c r="A13" s="237"/>
      <c r="B13" s="194"/>
      <c r="C13" s="194"/>
      <c r="D13" s="238" t="s">
        <v>31</v>
      </c>
      <c r="E13" s="8"/>
      <c r="F13" s="159">
        <v>275</v>
      </c>
      <c r="G13" s="159">
        <v>276</v>
      </c>
      <c r="H13" s="159">
        <v>277</v>
      </c>
      <c r="I13" s="159">
        <v>278</v>
      </c>
      <c r="J13" s="159">
        <v>279</v>
      </c>
      <c r="K13" s="159">
        <v>280</v>
      </c>
      <c r="L13" s="159">
        <v>281</v>
      </c>
      <c r="M13" s="159">
        <v>282</v>
      </c>
      <c r="N13" s="159">
        <v>283</v>
      </c>
      <c r="O13" s="159">
        <v>284</v>
      </c>
      <c r="P13" s="159">
        <v>285</v>
      </c>
      <c r="Q13" s="159">
        <v>286</v>
      </c>
      <c r="R13" s="159">
        <v>287</v>
      </c>
      <c r="S13" s="159">
        <v>288</v>
      </c>
      <c r="T13" s="159">
        <v>289</v>
      </c>
      <c r="U13" s="159">
        <v>290</v>
      </c>
      <c r="V13" s="159">
        <v>291</v>
      </c>
      <c r="W13" s="159">
        <v>292</v>
      </c>
      <c r="X13" s="159">
        <v>293</v>
      </c>
      <c r="Y13" s="159">
        <v>294</v>
      </c>
      <c r="Z13" s="159">
        <v>295</v>
      </c>
      <c r="AA13" s="159">
        <v>296</v>
      </c>
      <c r="AB13" s="159">
        <v>297</v>
      </c>
      <c r="AC13" s="159">
        <v>298</v>
      </c>
      <c r="AD13" s="159">
        <v>299</v>
      </c>
      <c r="AE13" s="159">
        <v>300</v>
      </c>
      <c r="AF13" s="159">
        <v>301</v>
      </c>
      <c r="AG13" s="159">
        <v>302</v>
      </c>
      <c r="AH13" s="159">
        <v>303</v>
      </c>
      <c r="AI13" s="159">
        <v>304</v>
      </c>
      <c r="AJ13" s="159">
        <v>305</v>
      </c>
      <c r="AK13" s="9"/>
      <c r="AL13" s="237"/>
      <c r="AM13" s="194"/>
      <c r="AN13" s="194"/>
      <c r="AO13" s="194"/>
      <c r="AP13" s="194"/>
      <c r="AQ13" s="194"/>
      <c r="AR13" s="194"/>
      <c r="AS13" s="238"/>
    </row>
    <row r="14" spans="1:45" s="3" customFormat="1" ht="27.75" customHeight="1">
      <c r="A14" s="250" t="s">
        <v>78</v>
      </c>
      <c r="B14" s="15" t="s">
        <v>82</v>
      </c>
      <c r="C14" s="136" t="s">
        <v>43</v>
      </c>
      <c r="D14" s="251" t="s">
        <v>39</v>
      </c>
      <c r="E14" s="8"/>
      <c r="F14" s="98"/>
      <c r="G14" s="98"/>
      <c r="H14" s="160">
        <v>1</v>
      </c>
      <c r="I14" s="160"/>
      <c r="J14" s="98"/>
      <c r="K14" s="98"/>
      <c r="L14" s="98"/>
      <c r="M14" s="98"/>
      <c r="N14" s="98"/>
      <c r="O14" s="160"/>
      <c r="P14" s="160"/>
      <c r="Q14" s="98"/>
      <c r="R14" s="98"/>
      <c r="S14" s="98"/>
      <c r="T14" s="98"/>
      <c r="U14" s="98"/>
      <c r="V14" s="160">
        <v>1</v>
      </c>
      <c r="W14" s="160"/>
      <c r="X14" s="98"/>
      <c r="Y14" s="98"/>
      <c r="Z14" s="98"/>
      <c r="AA14" s="98"/>
      <c r="AB14" s="98"/>
      <c r="AC14" s="160"/>
      <c r="AD14" s="160"/>
      <c r="AE14" s="98"/>
      <c r="AF14" s="98"/>
      <c r="AG14" s="98"/>
      <c r="AH14" s="98"/>
      <c r="AI14" s="98"/>
      <c r="AJ14" s="160"/>
      <c r="AK14" s="9"/>
      <c r="AL14" s="242">
        <v>12267</v>
      </c>
      <c r="AM14" s="89"/>
      <c r="AN14" s="85">
        <v>0.8</v>
      </c>
      <c r="AO14" s="52">
        <v>2453.4</v>
      </c>
      <c r="AP14" s="52">
        <v>4906.8</v>
      </c>
      <c r="AQ14" s="53"/>
      <c r="AR14" s="52">
        <v>2453.4</v>
      </c>
      <c r="AS14" s="161">
        <v>4906.8</v>
      </c>
    </row>
    <row r="15" spans="1:45" s="58" customFormat="1" ht="27.75" customHeight="1">
      <c r="A15" s="252" t="s">
        <v>79</v>
      </c>
      <c r="B15" s="15" t="s">
        <v>82</v>
      </c>
      <c r="C15" s="47" t="s">
        <v>43</v>
      </c>
      <c r="D15" s="253" t="s">
        <v>39</v>
      </c>
      <c r="E15" s="8"/>
      <c r="F15" s="98"/>
      <c r="G15" s="98"/>
      <c r="H15" s="160"/>
      <c r="I15" s="160"/>
      <c r="J15" s="98"/>
      <c r="K15" s="98"/>
      <c r="L15" s="98"/>
      <c r="M15" s="98"/>
      <c r="N15" s="98"/>
      <c r="O15" s="160"/>
      <c r="P15" s="160"/>
      <c r="Q15" s="98"/>
      <c r="R15" s="98"/>
      <c r="S15" s="98"/>
      <c r="T15" s="98"/>
      <c r="U15" s="98">
        <v>1</v>
      </c>
      <c r="V15" s="160"/>
      <c r="W15" s="160"/>
      <c r="X15" s="98"/>
      <c r="Y15" s="98"/>
      <c r="Z15" s="98"/>
      <c r="AA15" s="98"/>
      <c r="AB15" s="98"/>
      <c r="AC15" s="160"/>
      <c r="AD15" s="160"/>
      <c r="AE15" s="98"/>
      <c r="AF15" s="98"/>
      <c r="AG15" s="98"/>
      <c r="AH15" s="98"/>
      <c r="AI15" s="98">
        <v>1</v>
      </c>
      <c r="AJ15" s="160"/>
      <c r="AK15" s="55"/>
      <c r="AL15" s="243">
        <v>10000</v>
      </c>
      <c r="AM15" s="162"/>
      <c r="AN15" s="163">
        <v>0.92</v>
      </c>
      <c r="AO15" s="164">
        <v>800</v>
      </c>
      <c r="AP15" s="164">
        <v>1600</v>
      </c>
      <c r="AQ15" s="165"/>
      <c r="AR15" s="164">
        <v>800</v>
      </c>
      <c r="AS15" s="166">
        <v>1600</v>
      </c>
    </row>
    <row r="16" spans="1:45" s="3" customFormat="1" ht="27.75" customHeight="1">
      <c r="A16" s="254" t="s">
        <v>84</v>
      </c>
      <c r="B16" s="255" t="s">
        <v>82</v>
      </c>
      <c r="C16" s="256" t="s">
        <v>43</v>
      </c>
      <c r="D16" s="253" t="s">
        <v>45</v>
      </c>
      <c r="E16" s="8"/>
      <c r="F16" s="98"/>
      <c r="G16" s="98"/>
      <c r="H16" s="160"/>
      <c r="I16" s="160"/>
      <c r="J16" s="98"/>
      <c r="K16" s="98"/>
      <c r="L16" s="98"/>
      <c r="M16" s="98"/>
      <c r="N16" s="98"/>
      <c r="O16" s="160">
        <v>1</v>
      </c>
      <c r="P16" s="160"/>
      <c r="Q16" s="98"/>
      <c r="R16" s="98"/>
      <c r="S16" s="98"/>
      <c r="T16" s="98"/>
      <c r="U16" s="98"/>
      <c r="V16" s="160"/>
      <c r="W16" s="160"/>
      <c r="X16" s="98"/>
      <c r="Y16" s="98"/>
      <c r="Z16" s="98"/>
      <c r="AA16" s="98"/>
      <c r="AB16" s="98"/>
      <c r="AC16" s="160">
        <v>1</v>
      </c>
      <c r="AD16" s="160"/>
      <c r="AE16" s="98"/>
      <c r="AF16" s="98"/>
      <c r="AG16" s="98"/>
      <c r="AH16" s="98"/>
      <c r="AI16" s="98"/>
      <c r="AJ16" s="160"/>
      <c r="AK16" s="9"/>
      <c r="AL16" s="244">
        <v>15650</v>
      </c>
      <c r="AM16" s="245"/>
      <c r="AN16" s="246">
        <v>0.8</v>
      </c>
      <c r="AO16" s="247">
        <v>3130</v>
      </c>
      <c r="AP16" s="247">
        <v>6260</v>
      </c>
      <c r="AQ16" s="248"/>
      <c r="AR16" s="247">
        <v>3130</v>
      </c>
      <c r="AS16" s="249">
        <v>6260</v>
      </c>
    </row>
    <row r="17" spans="1:45" s="3" customFormat="1" ht="22.5" customHeight="1" thickBot="1">
      <c r="A17" s="178"/>
      <c r="B17" s="179"/>
      <c r="E17" s="3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2"/>
    </row>
    <row r="18" spans="1:45" s="3" customFormat="1" ht="22.5" customHeight="1" thickTop="1">
      <c r="A18" s="180"/>
      <c r="B18" s="179"/>
      <c r="E18" s="3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  <c r="AA18" s="76"/>
      <c r="AB18" s="76"/>
      <c r="AC18" s="76"/>
      <c r="AD18" s="76"/>
      <c r="AE18" s="76"/>
      <c r="AF18" s="76"/>
      <c r="AG18" s="76"/>
      <c r="AH18" s="76"/>
      <c r="AI18" s="76"/>
      <c r="AJ18" s="76"/>
      <c r="AK18" s="2"/>
      <c r="AN18" s="16"/>
      <c r="AO18" s="82"/>
      <c r="AP18" s="82"/>
      <c r="AQ18" s="82"/>
      <c r="AR18" s="17"/>
      <c r="AS18" s="18"/>
    </row>
    <row r="19" spans="1:45">
      <c r="A19" s="180"/>
      <c r="B19" s="181"/>
      <c r="AK19" s="9"/>
      <c r="AN19" s="19"/>
      <c r="AO19" s="9"/>
      <c r="AP19" s="9"/>
      <c r="AQ19" s="9"/>
      <c r="AR19" s="84" t="s">
        <v>4</v>
      </c>
      <c r="AS19" s="20">
        <v>12766.8</v>
      </c>
    </row>
    <row r="20" spans="1:45">
      <c r="D20" s="174"/>
      <c r="AK20" s="9"/>
      <c r="AN20" s="19"/>
      <c r="AO20" s="9"/>
      <c r="AP20" s="9"/>
      <c r="AQ20" s="9"/>
      <c r="AR20" s="84" t="s">
        <v>13</v>
      </c>
      <c r="AS20" s="20">
        <v>2681.0279999999998</v>
      </c>
    </row>
    <row r="21" spans="1:45" ht="13.5">
      <c r="A21" s="132"/>
      <c r="B21" s="13"/>
      <c r="C21" s="153"/>
      <c r="D21" s="174"/>
      <c r="AK21" s="9"/>
      <c r="AN21" s="19"/>
      <c r="AO21" s="9"/>
      <c r="AP21" s="9"/>
      <c r="AQ21" s="9"/>
      <c r="AR21" s="84" t="s">
        <v>19</v>
      </c>
      <c r="AS21" s="20">
        <v>15447.828</v>
      </c>
    </row>
    <row r="22" spans="1:45" ht="12.75" thickBot="1">
      <c r="A22" s="22"/>
      <c r="B22" s="23"/>
      <c r="D22" s="174"/>
      <c r="AK22" s="9"/>
      <c r="AN22" s="24"/>
      <c r="AO22" s="83"/>
      <c r="AP22" s="83"/>
      <c r="AQ22" s="83"/>
      <c r="AR22" s="25"/>
      <c r="AS22" s="26"/>
    </row>
    <row r="23" spans="1:45" ht="12.75" thickTop="1">
      <c r="D23" s="174"/>
    </row>
    <row r="28" spans="1:45">
      <c r="AS28" s="40"/>
    </row>
    <row r="29" spans="1:45" ht="15">
      <c r="AL29" s="78"/>
    </row>
    <row r="30" spans="1:45" ht="15">
      <c r="AL30" s="78"/>
    </row>
    <row r="31" spans="1:45" ht="15">
      <c r="AL31" s="78"/>
    </row>
    <row r="32" spans="1:45" ht="15">
      <c r="AL32" s="78"/>
    </row>
  </sheetData>
  <mergeCells count="14">
    <mergeCell ref="F11:AJ11"/>
    <mergeCell ref="AL11:AS11"/>
    <mergeCell ref="AQ12:AQ13"/>
    <mergeCell ref="AR12:AR13"/>
    <mergeCell ref="AS12:AS13"/>
    <mergeCell ref="AL12:AL13"/>
    <mergeCell ref="AM12:AM13"/>
    <mergeCell ref="AN12:AN13"/>
    <mergeCell ref="AO12:AO13"/>
    <mergeCell ref="AP12:AP13"/>
    <mergeCell ref="A12:A13"/>
    <mergeCell ref="B12:B13"/>
    <mergeCell ref="C12:C13"/>
    <mergeCell ref="D12:D13"/>
  </mergeCells>
  <conditionalFormatting sqref="L12">
    <cfRule type="cellIs" dxfId="53" priority="75" operator="equal">
      <formula>"D"</formula>
    </cfRule>
    <cfRule type="cellIs" dxfId="52" priority="76" operator="equal">
      <formula>"S"</formula>
    </cfRule>
  </conditionalFormatting>
  <conditionalFormatting sqref="S12">
    <cfRule type="cellIs" dxfId="51" priority="71" operator="equal">
      <formula>"D"</formula>
    </cfRule>
    <cfRule type="cellIs" dxfId="50" priority="72" operator="equal">
      <formula>"S"</formula>
    </cfRule>
  </conditionalFormatting>
  <conditionalFormatting sqref="M12:R12">
    <cfRule type="cellIs" dxfId="49" priority="73" operator="equal">
      <formula>"D"</formula>
    </cfRule>
    <cfRule type="cellIs" dxfId="48" priority="74" operator="equal">
      <formula>"S"</formula>
    </cfRule>
  </conditionalFormatting>
  <conditionalFormatting sqref="F12:L12">
    <cfRule type="cellIs" dxfId="47" priority="77" operator="equal">
      <formula>"D"</formula>
    </cfRule>
    <cfRule type="cellIs" dxfId="46" priority="78" operator="equal">
      <formula>"S"</formula>
    </cfRule>
  </conditionalFormatting>
  <conditionalFormatting sqref="S12">
    <cfRule type="cellIs" dxfId="45" priority="69" operator="equal">
      <formula>"D"</formula>
    </cfRule>
    <cfRule type="cellIs" dxfId="44" priority="70" operator="equal">
      <formula>"S"</formula>
    </cfRule>
  </conditionalFormatting>
  <conditionalFormatting sqref="T12:Y12">
    <cfRule type="cellIs" dxfId="43" priority="67" operator="equal">
      <formula>"D"</formula>
    </cfRule>
    <cfRule type="cellIs" dxfId="42" priority="68" operator="equal">
      <formula>"S"</formula>
    </cfRule>
  </conditionalFormatting>
  <conditionalFormatting sqref="Z12">
    <cfRule type="cellIs" dxfId="41" priority="65" operator="equal">
      <formula>"D"</formula>
    </cfRule>
    <cfRule type="cellIs" dxfId="40" priority="66" operator="equal">
      <formula>"S"</formula>
    </cfRule>
  </conditionalFormatting>
  <conditionalFormatting sqref="Z12">
    <cfRule type="cellIs" dxfId="39" priority="63" operator="equal">
      <formula>"D"</formula>
    </cfRule>
    <cfRule type="cellIs" dxfId="38" priority="64" operator="equal">
      <formula>"S"</formula>
    </cfRule>
  </conditionalFormatting>
  <conditionalFormatting sqref="AA12:AF12">
    <cfRule type="cellIs" dxfId="37" priority="61" operator="equal">
      <formula>"D"</formula>
    </cfRule>
    <cfRule type="cellIs" dxfId="36" priority="62" operator="equal">
      <formula>"S"</formula>
    </cfRule>
  </conditionalFormatting>
  <conditionalFormatting sqref="AG12">
    <cfRule type="cellIs" dxfId="35" priority="59" operator="equal">
      <formula>"D"</formula>
    </cfRule>
    <cfRule type="cellIs" dxfId="34" priority="60" operator="equal">
      <formula>"S"</formula>
    </cfRule>
  </conditionalFormatting>
  <conditionalFormatting sqref="AG12">
    <cfRule type="cellIs" dxfId="33" priority="57" operator="equal">
      <formula>"D"</formula>
    </cfRule>
    <cfRule type="cellIs" dxfId="32" priority="58" operator="equal">
      <formula>"S"</formula>
    </cfRule>
  </conditionalFormatting>
  <conditionalFormatting sqref="AH12:AJ12">
    <cfRule type="cellIs" dxfId="31" priority="55" operator="equal">
      <formula>"D"</formula>
    </cfRule>
    <cfRule type="cellIs" dxfId="30" priority="56" operator="equal">
      <formula>"S"</formula>
    </cfRule>
  </conditionalFormatting>
  <dataValidations count="2">
    <dataValidation type="list" allowBlank="1" showInputMessage="1" showErrorMessage="1" sqref="B14:B16">
      <formula1>FORMATPR</formula1>
    </dataValidation>
    <dataValidation type="list" allowBlank="1" showInputMessage="1" showErrorMessage="1" sqref="A14:A16">
      <formula1>IMPEGM</formula1>
    </dataValidation>
  </dataValidation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V41"/>
  <sheetViews>
    <sheetView showGridLines="0" topLeftCell="A8" zoomScale="85" zoomScaleNormal="85" workbookViewId="0">
      <selection activeCell="K34" sqref="K34"/>
    </sheetView>
  </sheetViews>
  <sheetFormatPr baseColWidth="10" defaultColWidth="11.42578125" defaultRowHeight="12"/>
  <cols>
    <col min="1" max="1" width="23.42578125" style="6" customWidth="1"/>
    <col min="2" max="2" width="18.85546875" style="6" customWidth="1"/>
    <col min="3" max="3" width="15.42578125" style="6" hidden="1" customWidth="1"/>
    <col min="4" max="4" width="15.140625" style="6" customWidth="1"/>
    <col min="5" max="5" width="16" style="6" customWidth="1"/>
    <col min="6" max="6" width="15.5703125" style="77" hidden="1" customWidth="1"/>
    <col min="7" max="7" width="17.85546875" style="6" hidden="1" customWidth="1"/>
    <col min="8" max="8" width="17" style="6" hidden="1" customWidth="1"/>
    <col min="9" max="9" width="11.28515625" style="6" bestFit="1" customWidth="1"/>
    <col min="10" max="10" width="12.7109375" style="6" bestFit="1" customWidth="1"/>
    <col min="11" max="11" width="11.7109375" style="6" bestFit="1" customWidth="1"/>
    <col min="12" max="12" width="4.140625" style="6" customWidth="1"/>
    <col min="13" max="13" width="10.5703125" style="6" hidden="1" customWidth="1"/>
    <col min="14" max="14" width="15.5703125" style="6" customWidth="1"/>
    <col min="15" max="15" width="8.5703125" style="6" hidden="1" customWidth="1"/>
    <col min="16" max="16" width="11.42578125" style="6"/>
    <col min="17" max="17" width="15.140625" style="6" hidden="1" customWidth="1"/>
    <col min="18" max="18" width="15.5703125" style="6" hidden="1" customWidth="1"/>
    <col min="19" max="19" width="11.42578125" style="6" hidden="1" customWidth="1"/>
    <col min="20" max="20" width="17.28515625" style="6" customWidth="1"/>
    <col min="21" max="21" width="15" style="6" customWidth="1"/>
    <col min="22" max="22" width="12.42578125" style="6" customWidth="1"/>
    <col min="23" max="16384" width="11.42578125" style="6"/>
  </cols>
  <sheetData>
    <row r="1" spans="1:21" s="1" customFormat="1">
      <c r="F1" s="41"/>
    </row>
    <row r="2" spans="1:21" s="1" customFormat="1">
      <c r="F2" s="41"/>
    </row>
    <row r="3" spans="1:21" s="1" customFormat="1" ht="9.9499999999999993" customHeight="1">
      <c r="F3" s="41"/>
    </row>
    <row r="4" spans="1:21" s="1" customFormat="1" ht="9.9499999999999993" customHeight="1">
      <c r="F4" s="41"/>
    </row>
    <row r="5" spans="1:21" s="1" customFormat="1">
      <c r="B5" s="2"/>
      <c r="C5" s="2"/>
      <c r="D5" s="2"/>
      <c r="E5" s="2"/>
      <c r="F5" s="42"/>
      <c r="G5" s="2"/>
      <c r="H5" s="2"/>
      <c r="I5" s="2"/>
      <c r="J5" s="2"/>
      <c r="K5" s="2"/>
    </row>
    <row r="6" spans="1:21" s="3" customFormat="1" ht="12" customHeight="1">
      <c r="B6" s="4"/>
      <c r="C6" s="4"/>
      <c r="D6" s="4"/>
      <c r="E6" s="4"/>
      <c r="F6" s="43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37"/>
      <c r="S6" s="37"/>
      <c r="T6" s="4"/>
    </row>
    <row r="7" spans="1:21" ht="35.25">
      <c r="A7" s="5" t="s">
        <v>88</v>
      </c>
      <c r="C7" s="5"/>
      <c r="E7" s="7"/>
      <c r="F7" s="6"/>
      <c r="G7" s="8"/>
      <c r="H7" s="9"/>
      <c r="I7" s="9"/>
      <c r="J7" s="9"/>
      <c r="K7" s="8"/>
      <c r="L7" s="8"/>
      <c r="M7" s="9"/>
      <c r="N7" s="9"/>
      <c r="O7" s="9"/>
      <c r="P7" s="9"/>
      <c r="Q7" s="9"/>
      <c r="R7" s="9"/>
      <c r="S7" s="9"/>
      <c r="T7" s="9"/>
      <c r="U7" s="9"/>
    </row>
    <row r="8" spans="1:21" ht="35.25">
      <c r="A8" s="5" t="s">
        <v>86</v>
      </c>
      <c r="B8" s="7"/>
      <c r="C8" s="11"/>
      <c r="D8" s="5"/>
      <c r="F8" s="6"/>
      <c r="G8" s="8"/>
      <c r="H8" s="9"/>
      <c r="I8" s="9"/>
      <c r="J8" s="9"/>
      <c r="K8" s="8"/>
      <c r="L8" s="8"/>
      <c r="M8" s="9"/>
      <c r="N8" s="9"/>
      <c r="O8" s="9"/>
      <c r="P8" s="9"/>
      <c r="Q8" s="9"/>
      <c r="R8" s="9"/>
      <c r="S8" s="9"/>
      <c r="T8" s="9"/>
      <c r="U8" s="9"/>
    </row>
    <row r="9" spans="1:21">
      <c r="A9" s="12"/>
      <c r="B9" s="7"/>
      <c r="C9" s="8"/>
      <c r="D9" s="9"/>
      <c r="E9" s="9"/>
      <c r="F9" s="44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</row>
    <row r="10" spans="1:21" ht="18" customHeight="1">
      <c r="A10" s="32"/>
      <c r="D10" s="9"/>
      <c r="E10" s="9"/>
      <c r="F10" s="44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</row>
    <row r="11" spans="1:21">
      <c r="A11" s="8"/>
      <c r="B11" s="8"/>
      <c r="C11" s="8"/>
      <c r="D11" s="9"/>
      <c r="E11" s="9"/>
      <c r="F11" s="44"/>
      <c r="G11" s="33"/>
      <c r="H11" s="9"/>
      <c r="N11" s="9"/>
    </row>
    <row r="12" spans="1:21" ht="12" hidden="1" customHeight="1">
      <c r="A12" s="8"/>
      <c r="B12" s="8"/>
      <c r="C12" s="8"/>
      <c r="D12" s="9"/>
      <c r="E12" s="9"/>
      <c r="F12" s="44"/>
      <c r="G12" s="33"/>
      <c r="H12" s="9"/>
      <c r="N12" s="9"/>
    </row>
    <row r="13" spans="1:21" ht="12" hidden="1" customHeight="1">
      <c r="A13" s="8"/>
      <c r="B13" s="8"/>
      <c r="C13" s="8"/>
      <c r="D13" s="9"/>
      <c r="E13" s="9"/>
      <c r="F13" s="44"/>
      <c r="G13" s="33"/>
      <c r="H13" s="9"/>
      <c r="N13" s="9"/>
    </row>
    <row r="14" spans="1:21" ht="12" hidden="1" customHeight="1">
      <c r="A14" s="8"/>
      <c r="B14" s="8"/>
      <c r="C14" s="8"/>
      <c r="D14" s="9"/>
      <c r="E14" s="9"/>
      <c r="F14" s="44"/>
      <c r="G14" s="33"/>
      <c r="H14" s="9"/>
      <c r="N14" s="9"/>
    </row>
    <row r="15" spans="1:21" ht="12" hidden="1" customHeight="1">
      <c r="A15" s="8"/>
      <c r="B15" s="8"/>
      <c r="C15" s="8"/>
      <c r="D15" s="9"/>
      <c r="E15" s="9"/>
      <c r="F15" s="44"/>
      <c r="G15" s="33"/>
      <c r="H15" s="9"/>
      <c r="N15" s="9"/>
    </row>
    <row r="16" spans="1:21" ht="12" hidden="1" customHeight="1">
      <c r="A16" s="8"/>
      <c r="B16" s="8"/>
      <c r="C16" s="8"/>
      <c r="D16" s="9"/>
      <c r="E16" s="9"/>
      <c r="F16" s="44"/>
      <c r="G16" s="33"/>
      <c r="H16" s="9"/>
      <c r="N16" s="9"/>
    </row>
    <row r="17" spans="1:22" ht="12" hidden="1" customHeight="1">
      <c r="A17" s="8"/>
      <c r="B17" s="8"/>
      <c r="C17" s="8"/>
      <c r="D17" s="9"/>
      <c r="E17" s="9"/>
      <c r="F17" s="44"/>
      <c r="G17" s="33"/>
      <c r="H17" s="9"/>
      <c r="N17" s="9"/>
    </row>
    <row r="18" spans="1:22" ht="12" hidden="1" customHeight="1">
      <c r="A18" s="8"/>
      <c r="B18" s="8"/>
      <c r="C18" s="8"/>
      <c r="D18" s="9"/>
      <c r="E18" s="9"/>
      <c r="F18" s="44"/>
      <c r="G18" s="33"/>
      <c r="H18" s="9"/>
      <c r="N18" s="9"/>
    </row>
    <row r="19" spans="1:22">
      <c r="A19" s="8"/>
      <c r="B19" s="8"/>
      <c r="C19" s="8"/>
      <c r="D19" s="9"/>
      <c r="E19" s="9"/>
      <c r="F19" s="44"/>
      <c r="G19" s="33"/>
      <c r="H19" s="9"/>
      <c r="N19" s="9"/>
    </row>
    <row r="20" spans="1:22" ht="19.5" customHeight="1" thickBot="1">
      <c r="A20" s="34"/>
      <c r="B20" s="8"/>
      <c r="C20" s="8"/>
      <c r="D20" s="9"/>
      <c r="E20" s="45"/>
      <c r="F20" s="44"/>
      <c r="H20" s="9"/>
      <c r="L20" s="9"/>
      <c r="M20" s="9"/>
      <c r="O20" s="9"/>
      <c r="P20" s="9"/>
      <c r="Q20" s="9"/>
      <c r="R20" s="9"/>
      <c r="S20" s="9"/>
      <c r="T20" s="9"/>
    </row>
    <row r="21" spans="1:22" ht="15.75" customHeight="1" thickBot="1">
      <c r="A21" s="8"/>
      <c r="B21" s="8"/>
      <c r="C21" s="8"/>
      <c r="D21" s="9"/>
      <c r="E21" s="9"/>
      <c r="F21" s="44"/>
      <c r="H21" s="9"/>
      <c r="I21" s="213" t="s">
        <v>81</v>
      </c>
      <c r="J21" s="214"/>
      <c r="K21" s="215"/>
      <c r="L21" s="9"/>
      <c r="M21" s="9"/>
      <c r="N21" s="195" t="s">
        <v>0</v>
      </c>
      <c r="O21" s="196"/>
      <c r="P21" s="196"/>
      <c r="Q21" s="196"/>
      <c r="R21" s="196"/>
      <c r="S21" s="196"/>
      <c r="T21" s="196"/>
      <c r="U21" s="197"/>
    </row>
    <row r="22" spans="1:22" s="35" customFormat="1" ht="12" customHeight="1" thickTop="1">
      <c r="A22" s="193" t="s">
        <v>6</v>
      </c>
      <c r="B22" s="193" t="s">
        <v>20</v>
      </c>
      <c r="C22" s="193" t="s">
        <v>21</v>
      </c>
      <c r="D22" s="193" t="s">
        <v>22</v>
      </c>
      <c r="E22" s="193" t="s">
        <v>23</v>
      </c>
      <c r="F22" s="193" t="s">
        <v>25</v>
      </c>
      <c r="G22" s="193" t="s">
        <v>26</v>
      </c>
      <c r="H22" s="208" t="s">
        <v>27</v>
      </c>
      <c r="I22" s="216"/>
      <c r="J22" s="217"/>
      <c r="K22" s="218"/>
      <c r="L22" s="9"/>
      <c r="M22" s="193" t="s">
        <v>29</v>
      </c>
      <c r="N22" s="193" t="s">
        <v>2</v>
      </c>
      <c r="O22" s="193" t="s">
        <v>30</v>
      </c>
      <c r="P22" s="193" t="s">
        <v>7</v>
      </c>
      <c r="Q22" s="193" t="s">
        <v>14</v>
      </c>
      <c r="R22" s="193" t="s">
        <v>15</v>
      </c>
      <c r="S22" s="193" t="s">
        <v>16</v>
      </c>
      <c r="T22" s="193" t="s">
        <v>3</v>
      </c>
      <c r="U22" s="193" t="s">
        <v>4</v>
      </c>
    </row>
    <row r="23" spans="1:22" s="35" customFormat="1" ht="18.75" customHeight="1" thickBot="1">
      <c r="A23" s="194"/>
      <c r="B23" s="194"/>
      <c r="C23" s="194"/>
      <c r="D23" s="194"/>
      <c r="E23" s="194" t="s">
        <v>31</v>
      </c>
      <c r="F23" s="194" t="s">
        <v>32</v>
      </c>
      <c r="G23" s="194" t="s">
        <v>33</v>
      </c>
      <c r="H23" s="209" t="s">
        <v>34</v>
      </c>
      <c r="I23" s="219"/>
      <c r="J23" s="220"/>
      <c r="K23" s="221"/>
      <c r="L23" s="9"/>
      <c r="M23" s="194"/>
      <c r="N23" s="194"/>
      <c r="O23" s="194"/>
      <c r="P23" s="194"/>
      <c r="Q23" s="194"/>
      <c r="R23" s="194"/>
      <c r="S23" s="194"/>
      <c r="T23" s="194"/>
      <c r="U23" s="194"/>
    </row>
    <row r="24" spans="1:22" s="3" customFormat="1" ht="21.75" customHeight="1">
      <c r="A24" s="79" t="s">
        <v>71</v>
      </c>
      <c r="B24" s="15" t="s">
        <v>66</v>
      </c>
      <c r="C24" s="46"/>
      <c r="D24" s="47" t="s">
        <v>43</v>
      </c>
      <c r="E24" s="48" t="s">
        <v>44</v>
      </c>
      <c r="F24" s="49" t="s">
        <v>83</v>
      </c>
      <c r="G24" s="50" t="s">
        <v>83</v>
      </c>
      <c r="H24" s="173" t="s">
        <v>83</v>
      </c>
      <c r="I24" s="210">
        <v>1</v>
      </c>
      <c r="J24" s="211"/>
      <c r="K24" s="212"/>
      <c r="L24" s="176"/>
      <c r="M24" s="167"/>
      <c r="N24" s="168">
        <v>12500</v>
      </c>
      <c r="O24" s="169"/>
      <c r="P24" s="175">
        <v>0.82</v>
      </c>
      <c r="Q24" s="170">
        <v>2250</v>
      </c>
      <c r="R24" s="170">
        <v>2250</v>
      </c>
      <c r="S24" s="171"/>
      <c r="T24" s="170">
        <v>2250</v>
      </c>
      <c r="U24" s="172">
        <v>2250</v>
      </c>
    </row>
    <row r="25" spans="1:22" s="3" customFormat="1" ht="21.75" customHeight="1">
      <c r="A25" s="79" t="s">
        <v>80</v>
      </c>
      <c r="B25" s="15" t="s">
        <v>66</v>
      </c>
      <c r="C25" s="46"/>
      <c r="D25" s="47" t="s">
        <v>43</v>
      </c>
      <c r="E25" s="48" t="s">
        <v>44</v>
      </c>
      <c r="F25" s="49" t="s">
        <v>83</v>
      </c>
      <c r="G25" s="50" t="s">
        <v>83</v>
      </c>
      <c r="H25" s="173" t="s">
        <v>83</v>
      </c>
      <c r="I25" s="210">
        <v>1</v>
      </c>
      <c r="J25" s="211"/>
      <c r="K25" s="212"/>
      <c r="L25" s="176"/>
      <c r="M25" s="167"/>
      <c r="N25" s="168">
        <v>3000</v>
      </c>
      <c r="O25" s="169"/>
      <c r="P25" s="175">
        <v>0.82</v>
      </c>
      <c r="Q25" s="170">
        <v>540</v>
      </c>
      <c r="R25" s="170">
        <v>540</v>
      </c>
      <c r="S25" s="171"/>
      <c r="T25" s="170">
        <v>540</v>
      </c>
      <c r="U25" s="170">
        <v>540</v>
      </c>
    </row>
    <row r="26" spans="1:22" s="3" customFormat="1" ht="22.5" customHeight="1" thickBot="1">
      <c r="A26" s="21"/>
      <c r="B26" s="13"/>
      <c r="F26" s="74"/>
      <c r="G26" s="75"/>
      <c r="H26" s="75"/>
      <c r="I26" s="76"/>
      <c r="J26" s="76"/>
      <c r="K26" s="76"/>
      <c r="L26" s="2"/>
      <c r="M26" s="76"/>
      <c r="V26" s="149"/>
    </row>
    <row r="27" spans="1:22" s="3" customFormat="1" ht="22.5" customHeight="1" thickTop="1">
      <c r="A27" s="22"/>
      <c r="B27" s="13"/>
      <c r="F27" s="74"/>
      <c r="G27" s="75"/>
      <c r="H27" s="75"/>
      <c r="I27" s="76"/>
      <c r="J27" s="76"/>
      <c r="K27" s="76"/>
      <c r="L27" s="2"/>
      <c r="M27" s="76"/>
      <c r="P27" s="16"/>
      <c r="Q27" s="82"/>
      <c r="R27" s="82"/>
      <c r="S27" s="82"/>
      <c r="T27" s="17"/>
      <c r="U27" s="18"/>
    </row>
    <row r="28" spans="1:22">
      <c r="A28" s="22"/>
      <c r="B28" s="23"/>
      <c r="L28" s="9"/>
      <c r="P28" s="19"/>
      <c r="Q28" s="9"/>
      <c r="R28" s="9"/>
      <c r="S28" s="9"/>
      <c r="T28" s="84" t="s">
        <v>4</v>
      </c>
      <c r="U28" s="20">
        <v>2790</v>
      </c>
    </row>
    <row r="29" spans="1:22">
      <c r="L29" s="9"/>
      <c r="P29" s="19"/>
      <c r="Q29" s="9"/>
      <c r="R29" s="9"/>
      <c r="S29" s="9"/>
      <c r="T29" s="84" t="s">
        <v>13</v>
      </c>
      <c r="U29" s="20">
        <v>585.9</v>
      </c>
    </row>
    <row r="30" spans="1:22">
      <c r="A30" s="176"/>
      <c r="B30" s="131"/>
      <c r="L30" s="9"/>
      <c r="P30" s="19"/>
      <c r="Q30" s="9"/>
      <c r="R30" s="9"/>
      <c r="S30" s="9"/>
      <c r="T30" s="84" t="s">
        <v>19</v>
      </c>
      <c r="U30" s="20">
        <v>3375.9</v>
      </c>
    </row>
    <row r="31" spans="1:22" ht="12.75" thickBot="1">
      <c r="B31" s="22"/>
      <c r="L31" s="9"/>
      <c r="P31" s="24"/>
      <c r="Q31" s="83"/>
      <c r="R31" s="83"/>
      <c r="S31" s="83"/>
      <c r="T31" s="25"/>
      <c r="U31" s="26"/>
    </row>
    <row r="32" spans="1:22" ht="12.75" thickTop="1"/>
    <row r="34" spans="1:21">
      <c r="A34" s="176"/>
      <c r="B34" s="177"/>
      <c r="U34" s="40"/>
    </row>
    <row r="37" spans="1:21">
      <c r="U37" s="40"/>
    </row>
    <row r="38" spans="1:21" ht="15">
      <c r="N38" s="78"/>
    </row>
    <row r="39" spans="1:21" ht="15">
      <c r="N39" s="78"/>
    </row>
    <row r="40" spans="1:21" ht="15">
      <c r="N40" s="78"/>
    </row>
    <row r="41" spans="1:21" ht="15">
      <c r="N41" s="78"/>
    </row>
  </sheetData>
  <mergeCells count="21">
    <mergeCell ref="N21:U21"/>
    <mergeCell ref="T22:T23"/>
    <mergeCell ref="U22:U23"/>
    <mergeCell ref="N22:N23"/>
    <mergeCell ref="O22:O23"/>
    <mergeCell ref="P22:P23"/>
    <mergeCell ref="Q22:Q23"/>
    <mergeCell ref="R22:R23"/>
    <mergeCell ref="S22:S23"/>
    <mergeCell ref="I24:K24"/>
    <mergeCell ref="I25:K25"/>
    <mergeCell ref="I21:K23"/>
    <mergeCell ref="M22:M23"/>
    <mergeCell ref="E22:E23"/>
    <mergeCell ref="A22:A23"/>
    <mergeCell ref="B22:B23"/>
    <mergeCell ref="C22:C23"/>
    <mergeCell ref="D22:D23"/>
    <mergeCell ref="F22:F23"/>
    <mergeCell ref="G22:G23"/>
    <mergeCell ref="H22:H23"/>
  </mergeCells>
  <dataValidations count="2">
    <dataValidation type="list" allowBlank="1" showInputMessage="1" showErrorMessage="1" sqref="A24:A25">
      <formula1>IMPEGM</formula1>
    </dataValidation>
    <dataValidation type="list" allowBlank="1" showInputMessage="1" showErrorMessage="1" sqref="B24:B25">
      <formula1>FORMATPR</formula1>
    </dataValidation>
  </dataValidation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BB44"/>
  <sheetViews>
    <sheetView showGridLines="0" topLeftCell="A4" zoomScale="85" zoomScaleNormal="85" workbookViewId="0">
      <selection activeCell="O24" sqref="O24"/>
    </sheetView>
  </sheetViews>
  <sheetFormatPr baseColWidth="10" defaultColWidth="11.42578125" defaultRowHeight="12" outlineLevelCol="1"/>
  <cols>
    <col min="1" max="1" width="27.28515625" style="6" customWidth="1"/>
    <col min="2" max="2" width="18.85546875" style="6" customWidth="1"/>
    <col min="3" max="3" width="30.42578125" style="6" hidden="1" customWidth="1" outlineLevel="1" collapsed="1"/>
    <col min="4" max="4" width="15.42578125" style="6" customWidth="1" collapsed="1"/>
    <col min="5" max="5" width="15.140625" style="6" customWidth="1"/>
    <col min="6" max="6" width="16" style="6" customWidth="1"/>
    <col min="7" max="7" width="11.5703125" style="6" customWidth="1"/>
    <col min="8" max="8" width="15.5703125" style="77" customWidth="1"/>
    <col min="9" max="9" width="8.85546875" style="6" customWidth="1"/>
    <col min="10" max="10" width="6.85546875" style="6" customWidth="1"/>
    <col min="11" max="40" width="3" style="6" customWidth="1"/>
    <col min="41" max="41" width="2.85546875" style="6" customWidth="1"/>
    <col min="42" max="42" width="10.5703125" style="6" customWidth="1"/>
    <col min="43" max="43" width="10.5703125" style="6" hidden="1" customWidth="1"/>
    <col min="44" max="44" width="15.5703125" style="6" customWidth="1"/>
    <col min="45" max="45" width="8.5703125" style="6" hidden="1" customWidth="1"/>
    <col min="46" max="46" width="11.42578125" style="6"/>
    <col min="47" max="47" width="15.140625" style="6" hidden="1" customWidth="1"/>
    <col min="48" max="48" width="15.5703125" style="6" hidden="1" customWidth="1"/>
    <col min="49" max="49" width="11.42578125" style="6" hidden="1" customWidth="1"/>
    <col min="50" max="50" width="17.28515625" style="6" customWidth="1"/>
    <col min="51" max="51" width="15" style="6" customWidth="1"/>
    <col min="52" max="52" width="12.42578125" style="6" customWidth="1"/>
    <col min="53" max="16384" width="11.42578125" style="6"/>
  </cols>
  <sheetData>
    <row r="1" spans="1:51" s="1" customFormat="1">
      <c r="H1" s="41"/>
    </row>
    <row r="2" spans="1:51" s="1" customFormat="1">
      <c r="H2" s="41"/>
    </row>
    <row r="3" spans="1:51" s="1" customFormat="1" ht="9.9499999999999993" customHeight="1">
      <c r="H3" s="41"/>
    </row>
    <row r="4" spans="1:51" s="1" customFormat="1" ht="9.9499999999999993" customHeight="1">
      <c r="H4" s="41"/>
    </row>
    <row r="5" spans="1:51" s="1" customFormat="1">
      <c r="B5" s="2"/>
      <c r="C5" s="2"/>
      <c r="D5" s="2"/>
      <c r="E5" s="2"/>
      <c r="F5" s="2"/>
      <c r="G5" s="2"/>
      <c r="H5" s="4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</row>
    <row r="6" spans="1:51" s="3" customFormat="1" ht="12" customHeight="1">
      <c r="B6" s="4"/>
      <c r="C6" s="4"/>
      <c r="D6" s="4"/>
      <c r="E6" s="4"/>
      <c r="F6" s="4"/>
      <c r="G6" s="4"/>
      <c r="H6" s="43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37"/>
      <c r="AW6" s="37"/>
      <c r="AX6" s="4"/>
    </row>
    <row r="7" spans="1:51" ht="35.25">
      <c r="A7" s="5" t="str">
        <f>+'Portada '!B15</f>
        <v>Consejería de Cultura y Turismo - Bellas Artes</v>
      </c>
      <c r="D7" s="5"/>
      <c r="F7" s="7"/>
      <c r="G7" s="1"/>
      <c r="H7" s="6"/>
      <c r="I7" s="8"/>
      <c r="J7" s="9"/>
      <c r="K7" s="8"/>
      <c r="L7" s="9"/>
      <c r="M7" s="9"/>
      <c r="N7" s="9"/>
      <c r="O7" s="9"/>
      <c r="P7" s="9"/>
      <c r="Q7" s="8"/>
      <c r="R7" s="8"/>
      <c r="S7" s="9"/>
      <c r="T7" s="9"/>
      <c r="U7" s="9"/>
      <c r="V7" s="9"/>
      <c r="W7" s="9"/>
      <c r="X7" s="8"/>
      <c r="Y7" s="8"/>
      <c r="Z7" s="9"/>
      <c r="AA7" s="9"/>
      <c r="AB7" s="9"/>
      <c r="AC7" s="9"/>
      <c r="AD7" s="9"/>
      <c r="AE7" s="8"/>
      <c r="AF7" s="8"/>
      <c r="AG7" s="9"/>
      <c r="AH7" s="9"/>
      <c r="AI7" s="9"/>
      <c r="AJ7" s="9"/>
      <c r="AK7" s="9"/>
      <c r="AL7" s="9"/>
      <c r="AM7" s="9"/>
      <c r="AN7" s="9"/>
      <c r="AO7" s="8"/>
      <c r="AP7" s="9"/>
      <c r="AQ7" s="9"/>
      <c r="AR7" s="9"/>
      <c r="AS7" s="9"/>
      <c r="AT7" s="9"/>
      <c r="AU7" s="9"/>
      <c r="AV7" s="9"/>
      <c r="AW7" s="9"/>
      <c r="AX7" s="9"/>
      <c r="AY7" s="9"/>
    </row>
    <row r="8" spans="1:51" ht="35.25">
      <c r="A8" s="5" t="s">
        <v>72</v>
      </c>
      <c r="B8" s="7"/>
      <c r="C8" s="10"/>
      <c r="D8" s="11"/>
      <c r="E8" s="5"/>
      <c r="G8" s="1"/>
      <c r="H8" s="6"/>
      <c r="I8" s="8"/>
      <c r="J8" s="9"/>
      <c r="K8" s="8"/>
      <c r="L8" s="9"/>
      <c r="M8" s="9"/>
      <c r="N8" s="9"/>
      <c r="O8" s="9"/>
      <c r="P8" s="9"/>
      <c r="Q8" s="8"/>
      <c r="R8" s="8"/>
      <c r="S8" s="9"/>
      <c r="T8" s="9"/>
      <c r="U8" s="9"/>
      <c r="V8" s="9"/>
      <c r="W8" s="9"/>
      <c r="X8" s="8"/>
      <c r="Y8" s="8"/>
      <c r="Z8" s="9"/>
      <c r="AA8" s="9"/>
      <c r="AB8" s="9"/>
      <c r="AC8" s="9"/>
      <c r="AD8" s="9"/>
      <c r="AE8" s="8"/>
      <c r="AF8" s="8"/>
      <c r="AG8" s="9"/>
      <c r="AH8" s="9"/>
      <c r="AI8" s="9"/>
      <c r="AJ8" s="9"/>
      <c r="AK8" s="9"/>
      <c r="AL8" s="9"/>
      <c r="AM8" s="9"/>
      <c r="AN8" s="9"/>
      <c r="AO8" s="8"/>
      <c r="AP8" s="9"/>
      <c r="AQ8" s="9"/>
      <c r="AR8" s="9"/>
      <c r="AS8" s="9"/>
      <c r="AT8" s="9"/>
      <c r="AU8" s="9"/>
      <c r="AV8" s="9"/>
      <c r="AW8" s="9"/>
      <c r="AX8" s="9"/>
      <c r="AY8" s="9"/>
    </row>
    <row r="9" spans="1:51">
      <c r="A9" s="12"/>
      <c r="B9" s="7"/>
      <c r="C9" s="7"/>
      <c r="D9" s="8"/>
      <c r="E9" s="9"/>
      <c r="F9" s="9"/>
      <c r="G9" s="9"/>
      <c r="H9" s="44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</row>
    <row r="10" spans="1:51" ht="18" customHeight="1">
      <c r="A10" s="32"/>
      <c r="E10" s="9"/>
      <c r="F10" s="9"/>
      <c r="G10" s="9"/>
      <c r="H10" s="44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</row>
    <row r="11" spans="1:51">
      <c r="A11" s="8"/>
      <c r="B11" s="8"/>
      <c r="C11" s="8"/>
      <c r="D11" s="8"/>
      <c r="E11" s="9"/>
      <c r="F11" s="9"/>
      <c r="G11" s="9"/>
      <c r="H11" s="44"/>
      <c r="I11" s="33"/>
      <c r="J11" s="9"/>
      <c r="AR11" s="9"/>
    </row>
    <row r="12" spans="1:51" ht="12" hidden="1" customHeight="1">
      <c r="A12" s="8"/>
      <c r="B12" s="8"/>
      <c r="C12" s="8"/>
      <c r="D12" s="8"/>
      <c r="E12" s="9"/>
      <c r="F12" s="9"/>
      <c r="G12" s="9"/>
      <c r="H12" s="44"/>
      <c r="I12" s="33"/>
      <c r="J12" s="9"/>
      <c r="AR12" s="9"/>
    </row>
    <row r="13" spans="1:51" ht="12" hidden="1" customHeight="1">
      <c r="A13" s="8"/>
      <c r="B13" s="8"/>
      <c r="C13" s="8"/>
      <c r="D13" s="8"/>
      <c r="E13" s="9"/>
      <c r="F13" s="9"/>
      <c r="G13" s="9"/>
      <c r="H13" s="44"/>
      <c r="I13" s="33"/>
      <c r="J13" s="9"/>
      <c r="AR13" s="9"/>
    </row>
    <row r="14" spans="1:51" ht="12" hidden="1" customHeight="1">
      <c r="A14" s="8"/>
      <c r="B14" s="8"/>
      <c r="C14" s="8"/>
      <c r="D14" s="8"/>
      <c r="E14" s="9"/>
      <c r="F14" s="9"/>
      <c r="G14" s="9"/>
      <c r="H14" s="44"/>
      <c r="I14" s="33"/>
      <c r="J14" s="9"/>
      <c r="AR14" s="9"/>
    </row>
    <row r="15" spans="1:51" ht="12" hidden="1" customHeight="1">
      <c r="A15" s="8"/>
      <c r="B15" s="8"/>
      <c r="C15" s="8"/>
      <c r="D15" s="8"/>
      <c r="E15" s="9"/>
      <c r="F15" s="9"/>
      <c r="G15" s="9"/>
      <c r="H15" s="44"/>
      <c r="I15" s="33"/>
      <c r="J15" s="9"/>
      <c r="AR15" s="9"/>
    </row>
    <row r="16" spans="1:51" ht="12" hidden="1" customHeight="1">
      <c r="A16" s="8"/>
      <c r="B16" s="8"/>
      <c r="C16" s="8"/>
      <c r="D16" s="8"/>
      <c r="E16" s="9"/>
      <c r="F16" s="9"/>
      <c r="G16" s="9"/>
      <c r="H16" s="44"/>
      <c r="I16" s="33"/>
      <c r="J16" s="9"/>
      <c r="AR16" s="9"/>
    </row>
    <row r="17" spans="1:54" ht="12" hidden="1" customHeight="1">
      <c r="A17" s="8"/>
      <c r="B17" s="8"/>
      <c r="C17" s="8"/>
      <c r="D17" s="8"/>
      <c r="E17" s="9"/>
      <c r="F17" s="9"/>
      <c r="G17" s="9"/>
      <c r="H17" s="44"/>
      <c r="I17" s="33"/>
      <c r="J17" s="9"/>
      <c r="AR17" s="9"/>
    </row>
    <row r="18" spans="1:54" ht="12" hidden="1" customHeight="1">
      <c r="A18" s="8"/>
      <c r="B18" s="8"/>
      <c r="C18" s="8"/>
      <c r="D18" s="8"/>
      <c r="E18" s="9"/>
      <c r="F18" s="9"/>
      <c r="G18" s="9"/>
      <c r="H18" s="44"/>
      <c r="I18" s="33"/>
      <c r="J18" s="9"/>
      <c r="AR18" s="9"/>
    </row>
    <row r="19" spans="1:54">
      <c r="A19" s="8"/>
      <c r="B19" s="8"/>
      <c r="C19" s="8"/>
      <c r="D19" s="8"/>
      <c r="E19" s="9"/>
      <c r="F19" s="9"/>
      <c r="G19" s="9"/>
      <c r="H19" s="44"/>
      <c r="I19" s="33"/>
      <c r="J19" s="9"/>
      <c r="AR19" s="9"/>
    </row>
    <row r="20" spans="1:54" ht="19.5" customHeight="1" thickBot="1">
      <c r="A20" s="34"/>
      <c r="B20" s="8"/>
      <c r="C20" s="8"/>
      <c r="D20" s="8"/>
      <c r="E20" s="9"/>
      <c r="F20" s="45"/>
      <c r="G20" s="9"/>
      <c r="H20" s="44"/>
      <c r="J20" s="9"/>
      <c r="AO20" s="9"/>
      <c r="AP20" s="9"/>
      <c r="AQ20" s="9"/>
      <c r="AS20" s="9"/>
      <c r="AT20" s="9"/>
      <c r="AU20" s="9"/>
      <c r="AV20" s="9"/>
      <c r="AW20" s="9"/>
      <c r="AX20" s="9"/>
    </row>
    <row r="21" spans="1:54" ht="15.75" customHeight="1" thickBot="1">
      <c r="A21" s="8"/>
      <c r="B21" s="8"/>
      <c r="C21" s="8"/>
      <c r="D21" s="8"/>
      <c r="E21" s="9"/>
      <c r="F21" s="9"/>
      <c r="G21" s="9"/>
      <c r="H21" s="44"/>
      <c r="J21" s="9"/>
      <c r="K21" s="222" t="s">
        <v>62</v>
      </c>
      <c r="L21" s="223"/>
      <c r="M21" s="223"/>
      <c r="N21" s="223"/>
      <c r="O21" s="223"/>
      <c r="P21" s="223"/>
      <c r="Q21" s="223"/>
      <c r="R21" s="223"/>
      <c r="S21" s="223"/>
      <c r="T21" s="223"/>
      <c r="U21" s="223"/>
      <c r="V21" s="223"/>
      <c r="W21" s="223"/>
      <c r="X21" s="223"/>
      <c r="Y21" s="223"/>
      <c r="Z21" s="223"/>
      <c r="AA21" s="223"/>
      <c r="AB21" s="223"/>
      <c r="AC21" s="223"/>
      <c r="AD21" s="223"/>
      <c r="AE21" s="223"/>
      <c r="AF21" s="223"/>
      <c r="AG21" s="223"/>
      <c r="AH21" s="223"/>
      <c r="AI21" s="223"/>
      <c r="AJ21" s="223"/>
      <c r="AK21" s="223"/>
      <c r="AL21" s="223"/>
      <c r="AM21" s="223"/>
      <c r="AN21" s="224"/>
      <c r="AO21" s="9"/>
      <c r="AP21" s="9"/>
      <c r="AQ21" s="9"/>
      <c r="AR21" s="195" t="s">
        <v>0</v>
      </c>
      <c r="AS21" s="196"/>
      <c r="AT21" s="196"/>
      <c r="AU21" s="196"/>
      <c r="AV21" s="196"/>
      <c r="AW21" s="196"/>
      <c r="AX21" s="196"/>
      <c r="AY21" s="197"/>
    </row>
    <row r="22" spans="1:54" s="35" customFormat="1" ht="12" customHeight="1" thickTop="1">
      <c r="A22" s="193" t="s">
        <v>6</v>
      </c>
      <c r="B22" s="193" t="s">
        <v>20</v>
      </c>
      <c r="C22" s="193" t="s">
        <v>65</v>
      </c>
      <c r="D22" s="193" t="s">
        <v>21</v>
      </c>
      <c r="E22" s="193" t="s">
        <v>22</v>
      </c>
      <c r="F22" s="193" t="s">
        <v>23</v>
      </c>
      <c r="G22" s="193" t="s">
        <v>24</v>
      </c>
      <c r="H22" s="193" t="s">
        <v>25</v>
      </c>
      <c r="I22" s="193" t="s">
        <v>26</v>
      </c>
      <c r="J22" s="208" t="s">
        <v>27</v>
      </c>
      <c r="K22" s="95" t="s">
        <v>1</v>
      </c>
      <c r="L22" s="95" t="s">
        <v>46</v>
      </c>
      <c r="M22" s="95" t="s">
        <v>47</v>
      </c>
      <c r="N22" s="95" t="s">
        <v>48</v>
      </c>
      <c r="O22" s="95" t="s">
        <v>49</v>
      </c>
      <c r="P22" s="95" t="s">
        <v>50</v>
      </c>
      <c r="Q22" s="95" t="s">
        <v>51</v>
      </c>
      <c r="R22" s="95" t="s">
        <v>1</v>
      </c>
      <c r="S22" s="95" t="s">
        <v>46</v>
      </c>
      <c r="T22" s="95" t="s">
        <v>47</v>
      </c>
      <c r="U22" s="95" t="s">
        <v>48</v>
      </c>
      <c r="V22" s="95" t="s">
        <v>49</v>
      </c>
      <c r="W22" s="95" t="s">
        <v>50</v>
      </c>
      <c r="X22" s="95" t="s">
        <v>51</v>
      </c>
      <c r="Y22" s="95" t="s">
        <v>1</v>
      </c>
      <c r="Z22" s="95" t="s">
        <v>46</v>
      </c>
      <c r="AA22" s="95" t="s">
        <v>47</v>
      </c>
      <c r="AB22" s="95" t="s">
        <v>48</v>
      </c>
      <c r="AC22" s="95" t="s">
        <v>49</v>
      </c>
      <c r="AD22" s="95" t="s">
        <v>50</v>
      </c>
      <c r="AE22" s="95" t="s">
        <v>51</v>
      </c>
      <c r="AF22" s="95" t="s">
        <v>1</v>
      </c>
      <c r="AG22" s="95" t="s">
        <v>46</v>
      </c>
      <c r="AH22" s="95" t="s">
        <v>47</v>
      </c>
      <c r="AI22" s="95" t="s">
        <v>48</v>
      </c>
      <c r="AJ22" s="95" t="s">
        <v>49</v>
      </c>
      <c r="AK22" s="95" t="s">
        <v>50</v>
      </c>
      <c r="AL22" s="95" t="s">
        <v>51</v>
      </c>
      <c r="AM22" s="95" t="s">
        <v>1</v>
      </c>
      <c r="AN22" s="95" t="s">
        <v>46</v>
      </c>
      <c r="AO22" s="9"/>
      <c r="AP22" s="193" t="s">
        <v>28</v>
      </c>
      <c r="AQ22" s="193" t="s">
        <v>29</v>
      </c>
      <c r="AR22" s="193" t="s">
        <v>2</v>
      </c>
      <c r="AS22" s="193" t="s">
        <v>30</v>
      </c>
      <c r="AT22" s="193" t="s">
        <v>7</v>
      </c>
      <c r="AU22" s="193" t="s">
        <v>14</v>
      </c>
      <c r="AV22" s="193" t="s">
        <v>15</v>
      </c>
      <c r="AW22" s="193" t="s">
        <v>16</v>
      </c>
      <c r="AX22" s="193" t="s">
        <v>3</v>
      </c>
      <c r="AY22" s="193" t="s">
        <v>4</v>
      </c>
    </row>
    <row r="23" spans="1:54" s="35" customFormat="1" ht="18.75" customHeight="1" thickBot="1">
      <c r="A23" s="194"/>
      <c r="B23" s="194"/>
      <c r="C23" s="225"/>
      <c r="D23" s="194"/>
      <c r="E23" s="194"/>
      <c r="F23" s="194" t="s">
        <v>31</v>
      </c>
      <c r="G23" s="194" t="s">
        <v>24</v>
      </c>
      <c r="H23" s="194" t="s">
        <v>32</v>
      </c>
      <c r="I23" s="194" t="s">
        <v>33</v>
      </c>
      <c r="J23" s="209" t="s">
        <v>34</v>
      </c>
      <c r="K23" s="133">
        <v>1</v>
      </c>
      <c r="L23" s="133">
        <f t="shared" ref="L23:AN23" si="0">K23+1</f>
        <v>2</v>
      </c>
      <c r="M23" s="133">
        <f t="shared" si="0"/>
        <v>3</v>
      </c>
      <c r="N23" s="133">
        <f t="shared" si="0"/>
        <v>4</v>
      </c>
      <c r="O23" s="133">
        <f t="shared" si="0"/>
        <v>5</v>
      </c>
      <c r="P23" s="133">
        <f t="shared" si="0"/>
        <v>6</v>
      </c>
      <c r="Q23" s="133">
        <f t="shared" si="0"/>
        <v>7</v>
      </c>
      <c r="R23" s="133">
        <f t="shared" si="0"/>
        <v>8</v>
      </c>
      <c r="S23" s="133">
        <f t="shared" si="0"/>
        <v>9</v>
      </c>
      <c r="T23" s="133">
        <f t="shared" si="0"/>
        <v>10</v>
      </c>
      <c r="U23" s="133">
        <f t="shared" si="0"/>
        <v>11</v>
      </c>
      <c r="V23" s="133">
        <f t="shared" si="0"/>
        <v>12</v>
      </c>
      <c r="W23" s="133">
        <f t="shared" si="0"/>
        <v>13</v>
      </c>
      <c r="X23" s="133">
        <f t="shared" si="0"/>
        <v>14</v>
      </c>
      <c r="Y23" s="133">
        <f t="shared" si="0"/>
        <v>15</v>
      </c>
      <c r="Z23" s="133">
        <f t="shared" si="0"/>
        <v>16</v>
      </c>
      <c r="AA23" s="133">
        <f t="shared" si="0"/>
        <v>17</v>
      </c>
      <c r="AB23" s="133">
        <f t="shared" si="0"/>
        <v>18</v>
      </c>
      <c r="AC23" s="133">
        <f t="shared" si="0"/>
        <v>19</v>
      </c>
      <c r="AD23" s="133">
        <f t="shared" si="0"/>
        <v>20</v>
      </c>
      <c r="AE23" s="133">
        <f t="shared" si="0"/>
        <v>21</v>
      </c>
      <c r="AF23" s="133">
        <f t="shared" si="0"/>
        <v>22</v>
      </c>
      <c r="AG23" s="133">
        <f t="shared" si="0"/>
        <v>23</v>
      </c>
      <c r="AH23" s="133">
        <f t="shared" si="0"/>
        <v>24</v>
      </c>
      <c r="AI23" s="133">
        <f t="shared" si="0"/>
        <v>25</v>
      </c>
      <c r="AJ23" s="133">
        <f t="shared" si="0"/>
        <v>26</v>
      </c>
      <c r="AK23" s="133">
        <f t="shared" si="0"/>
        <v>27</v>
      </c>
      <c r="AL23" s="133">
        <f t="shared" si="0"/>
        <v>28</v>
      </c>
      <c r="AM23" s="133">
        <f t="shared" si="0"/>
        <v>29</v>
      </c>
      <c r="AN23" s="133">
        <f t="shared" si="0"/>
        <v>30</v>
      </c>
      <c r="AO23" s="9"/>
      <c r="AP23" s="194" t="s">
        <v>35</v>
      </c>
      <c r="AQ23" s="225"/>
      <c r="AR23" s="194"/>
      <c r="AS23" s="194"/>
      <c r="AT23" s="194"/>
      <c r="AU23" s="194"/>
      <c r="AV23" s="194"/>
      <c r="AW23" s="194"/>
      <c r="AX23" s="194"/>
      <c r="AY23" s="194"/>
    </row>
    <row r="24" spans="1:54" s="58" customFormat="1" ht="19.5" customHeight="1">
      <c r="A24" s="79" t="s">
        <v>38</v>
      </c>
      <c r="B24" s="15" t="s">
        <v>66</v>
      </c>
      <c r="C24" s="46" t="s">
        <v>67</v>
      </c>
      <c r="D24" s="46" t="s">
        <v>37</v>
      </c>
      <c r="E24" s="47" t="s">
        <v>36</v>
      </c>
      <c r="F24" s="48" t="s">
        <v>39</v>
      </c>
      <c r="G24" s="49">
        <v>38638</v>
      </c>
      <c r="H24" s="49">
        <v>29407</v>
      </c>
      <c r="I24" s="50">
        <f>+$B$31*J24%/1000</f>
        <v>193.78817500000002</v>
      </c>
      <c r="J24" s="50">
        <v>3.5</v>
      </c>
      <c r="K24" s="100"/>
      <c r="L24" s="100"/>
      <c r="M24" s="100"/>
      <c r="N24" s="100"/>
      <c r="O24" s="155"/>
      <c r="P24" s="101"/>
      <c r="Q24" s="101"/>
      <c r="R24" s="100"/>
      <c r="S24" s="100"/>
      <c r="T24" s="100"/>
      <c r="U24" s="100"/>
      <c r="V24" s="100"/>
      <c r="W24" s="101"/>
      <c r="X24" s="101"/>
      <c r="Y24" s="100"/>
      <c r="Z24" s="100"/>
      <c r="AA24" s="100"/>
      <c r="AB24" s="100"/>
      <c r="AC24" s="100"/>
      <c r="AD24" s="101"/>
      <c r="AE24" s="101"/>
      <c r="AF24" s="100"/>
      <c r="AG24" s="100"/>
      <c r="AH24" s="100"/>
      <c r="AI24" s="100"/>
      <c r="AJ24" s="100"/>
      <c r="AK24" s="100"/>
      <c r="AL24" s="100"/>
      <c r="AM24" s="100"/>
      <c r="AN24" s="100"/>
      <c r="AO24" s="55"/>
      <c r="AP24" s="80">
        <f>COUNTA(K24:AN24)</f>
        <v>0</v>
      </c>
      <c r="AQ24" s="87">
        <f>+AP24*J24</f>
        <v>0</v>
      </c>
      <c r="AR24" s="51">
        <v>6000</v>
      </c>
      <c r="AS24" s="88"/>
      <c r="AT24" s="85">
        <v>0.7</v>
      </c>
      <c r="AU24" s="56">
        <f>ROUND(AR24-AR24*AT24,2)</f>
        <v>1800</v>
      </c>
      <c r="AV24" s="56">
        <f>ROUND(AU24*AP24,2)</f>
        <v>0</v>
      </c>
      <c r="AW24" s="86"/>
      <c r="AX24" s="56">
        <f>ROUND(AU24-AU24*AW24,2)</f>
        <v>1800</v>
      </c>
      <c r="AY24" s="57">
        <f>ROUND(AV24-AV24*AW24,2)</f>
        <v>0</v>
      </c>
    </row>
    <row r="25" spans="1:54" s="3" customFormat="1" ht="19.5" customHeight="1">
      <c r="A25" s="134" t="s">
        <v>68</v>
      </c>
      <c r="B25" s="15" t="s">
        <v>66</v>
      </c>
      <c r="C25" s="135"/>
      <c r="D25" s="135" t="s">
        <v>42</v>
      </c>
      <c r="E25" s="136" t="s">
        <v>36</v>
      </c>
      <c r="F25" s="137" t="s">
        <v>39</v>
      </c>
      <c r="G25" s="138">
        <v>90066</v>
      </c>
      <c r="H25" s="138">
        <v>59423</v>
      </c>
      <c r="I25" s="50">
        <f>+$B$31*J25%/1000</f>
        <v>110.73610000000001</v>
      </c>
      <c r="J25" s="150">
        <v>2</v>
      </c>
      <c r="K25" s="98"/>
      <c r="L25" s="98"/>
      <c r="M25" s="98"/>
      <c r="N25" s="98"/>
      <c r="O25" s="98"/>
      <c r="P25" s="99"/>
      <c r="Q25" s="99"/>
      <c r="R25" s="98"/>
      <c r="S25" s="98"/>
      <c r="T25" s="98"/>
      <c r="U25" s="98"/>
      <c r="V25" s="156"/>
      <c r="W25" s="99"/>
      <c r="X25" s="99"/>
      <c r="Y25" s="98"/>
      <c r="Z25" s="98"/>
      <c r="AA25" s="98"/>
      <c r="AB25" s="98"/>
      <c r="AC25" s="98"/>
      <c r="AD25" s="99"/>
      <c r="AE25" s="99"/>
      <c r="AF25" s="98"/>
      <c r="AG25" s="98"/>
      <c r="AH25" s="98"/>
      <c r="AI25" s="98"/>
      <c r="AJ25" s="98"/>
      <c r="AK25" s="98"/>
      <c r="AL25" s="98"/>
      <c r="AM25" s="98"/>
      <c r="AN25" s="98"/>
      <c r="AO25" s="9"/>
      <c r="AP25" s="139">
        <f>COUNTA(K25:AN25)</f>
        <v>0</v>
      </c>
      <c r="AQ25" s="140"/>
      <c r="AR25" s="141">
        <v>16014</v>
      </c>
      <c r="AS25" s="142"/>
      <c r="AT25" s="143">
        <v>0.8</v>
      </c>
      <c r="AU25" s="52">
        <f>ROUND(AR25-AR25*AT25,2)</f>
        <v>3202.8</v>
      </c>
      <c r="AV25" s="52">
        <f>ROUND(AU25*AP25,2)</f>
        <v>0</v>
      </c>
      <c r="AW25" s="53"/>
      <c r="AX25" s="52">
        <f>ROUND(AU25-AU25*AW25,2)</f>
        <v>3202.8</v>
      </c>
      <c r="AY25" s="54">
        <f>ROUND(AV25-AV25*AW25,2)</f>
        <v>0</v>
      </c>
    </row>
    <row r="26" spans="1:54" s="3" customFormat="1" ht="19.5" customHeight="1">
      <c r="A26" s="134" t="s">
        <v>69</v>
      </c>
      <c r="B26" s="15" t="s">
        <v>66</v>
      </c>
      <c r="C26" s="135" t="s">
        <v>70</v>
      </c>
      <c r="D26" s="135" t="s">
        <v>41</v>
      </c>
      <c r="E26" s="136" t="s">
        <v>36</v>
      </c>
      <c r="F26" s="137" t="s">
        <v>39</v>
      </c>
      <c r="G26" s="138">
        <v>150000</v>
      </c>
      <c r="H26" s="138"/>
      <c r="I26" s="50">
        <f>+$B$31*J26%/1000</f>
        <v>269.08872300000002</v>
      </c>
      <c r="J26" s="150">
        <v>4.8600000000000003</v>
      </c>
      <c r="K26" s="102"/>
      <c r="L26" s="102"/>
      <c r="M26" s="102"/>
      <c r="N26" s="102"/>
      <c r="O26" s="102"/>
      <c r="P26" s="103"/>
      <c r="Q26" s="103"/>
      <c r="R26" s="102"/>
      <c r="S26" s="102"/>
      <c r="T26" s="102"/>
      <c r="U26" s="102"/>
      <c r="V26" s="102"/>
      <c r="W26" s="103"/>
      <c r="X26" s="103"/>
      <c r="Y26" s="102"/>
      <c r="Z26" s="102"/>
      <c r="AA26" s="102"/>
      <c r="AB26" s="102"/>
      <c r="AC26" s="157"/>
      <c r="AD26" s="103"/>
      <c r="AE26" s="103"/>
      <c r="AF26" s="102"/>
      <c r="AG26" s="102"/>
      <c r="AH26" s="102"/>
      <c r="AI26" s="102"/>
      <c r="AJ26" s="102"/>
      <c r="AK26" s="102"/>
      <c r="AL26" s="102"/>
      <c r="AM26" s="102"/>
      <c r="AN26" s="102"/>
      <c r="AO26" s="9"/>
      <c r="AP26" s="139">
        <f>COUNTA(K26:AN26)</f>
        <v>0</v>
      </c>
      <c r="AQ26" s="140"/>
      <c r="AR26" s="141">
        <v>5700</v>
      </c>
      <c r="AS26" s="142"/>
      <c r="AT26" s="143">
        <v>0.56000000000000005</v>
      </c>
      <c r="AU26" s="144">
        <f>ROUND(AR26-AR26*AT26,2)</f>
        <v>2508</v>
      </c>
      <c r="AV26" s="144">
        <f>ROUND(AU26*AP26,2)</f>
        <v>0</v>
      </c>
      <c r="AW26" s="145"/>
      <c r="AX26" s="144">
        <f>ROUND(AU26-AU26*AW26,2)</f>
        <v>2508</v>
      </c>
      <c r="AY26" s="146">
        <f>ROUND(AV26-AV26*AW26,2)</f>
        <v>0</v>
      </c>
    </row>
    <row r="27" spans="1:54" s="3" customFormat="1" ht="15" customHeight="1" thickBot="1">
      <c r="A27" s="59"/>
      <c r="B27" s="90"/>
      <c r="C27" s="60"/>
      <c r="D27" s="60"/>
      <c r="E27" s="61"/>
      <c r="F27" s="62"/>
      <c r="G27" s="63"/>
      <c r="H27" s="64"/>
      <c r="I27" s="65"/>
      <c r="J27" s="65"/>
      <c r="K27" s="147"/>
      <c r="L27" s="147"/>
      <c r="M27" s="147"/>
      <c r="N27" s="147"/>
      <c r="O27" s="147"/>
      <c r="P27" s="148"/>
      <c r="Q27" s="148"/>
      <c r="R27" s="147"/>
      <c r="S27" s="147"/>
      <c r="T27" s="147"/>
      <c r="U27" s="147"/>
      <c r="V27" s="147"/>
      <c r="W27" s="148"/>
      <c r="X27" s="148"/>
      <c r="Y27" s="147"/>
      <c r="Z27" s="147"/>
      <c r="AA27" s="147"/>
      <c r="AB27" s="147"/>
      <c r="AC27" s="147"/>
      <c r="AD27" s="148"/>
      <c r="AE27" s="148"/>
      <c r="AF27" s="147"/>
      <c r="AG27" s="147"/>
      <c r="AH27" s="147"/>
      <c r="AI27" s="147"/>
      <c r="AJ27" s="147"/>
      <c r="AK27" s="147"/>
      <c r="AL27" s="147"/>
      <c r="AM27" s="147"/>
      <c r="AN27" s="147"/>
      <c r="AO27" s="9"/>
      <c r="AP27" s="81"/>
      <c r="AQ27" s="91"/>
      <c r="AR27" s="66"/>
      <c r="AS27" s="67"/>
      <c r="AT27" s="68"/>
      <c r="AU27" s="69"/>
      <c r="AV27" s="69"/>
      <c r="AW27" s="70"/>
      <c r="AX27" s="69"/>
      <c r="AY27" s="71"/>
    </row>
    <row r="28" spans="1:54" s="39" customFormat="1" ht="22.5" customHeight="1" thickBot="1">
      <c r="H28" s="72"/>
      <c r="I28" s="92">
        <f>SUM(I13:I27)</f>
        <v>573.61299800000006</v>
      </c>
      <c r="J28" s="92">
        <f>SUM(J13:J27)</f>
        <v>10.36</v>
      </c>
      <c r="K28" s="96">
        <f t="shared" ref="K28:AN28" si="1">SUM(K24:K27)</f>
        <v>0</v>
      </c>
      <c r="L28" s="96">
        <f t="shared" si="1"/>
        <v>0</v>
      </c>
      <c r="M28" s="96">
        <f t="shared" si="1"/>
        <v>0</v>
      </c>
      <c r="N28" s="96">
        <f t="shared" si="1"/>
        <v>0</v>
      </c>
      <c r="O28" s="96">
        <f t="shared" si="1"/>
        <v>0</v>
      </c>
      <c r="P28" s="96">
        <f t="shared" si="1"/>
        <v>0</v>
      </c>
      <c r="Q28" s="96">
        <f t="shared" si="1"/>
        <v>0</v>
      </c>
      <c r="R28" s="96">
        <f t="shared" si="1"/>
        <v>0</v>
      </c>
      <c r="S28" s="96">
        <f t="shared" si="1"/>
        <v>0</v>
      </c>
      <c r="T28" s="96">
        <f t="shared" si="1"/>
        <v>0</v>
      </c>
      <c r="U28" s="96">
        <f t="shared" si="1"/>
        <v>0</v>
      </c>
      <c r="V28" s="96">
        <f t="shared" si="1"/>
        <v>0</v>
      </c>
      <c r="W28" s="96">
        <f t="shared" si="1"/>
        <v>0</v>
      </c>
      <c r="X28" s="96">
        <f t="shared" si="1"/>
        <v>0</v>
      </c>
      <c r="Y28" s="96">
        <f t="shared" si="1"/>
        <v>0</v>
      </c>
      <c r="Z28" s="96">
        <f t="shared" si="1"/>
        <v>0</v>
      </c>
      <c r="AA28" s="96">
        <f t="shared" si="1"/>
        <v>0</v>
      </c>
      <c r="AB28" s="96">
        <f t="shared" si="1"/>
        <v>0</v>
      </c>
      <c r="AC28" s="96">
        <f t="shared" si="1"/>
        <v>0</v>
      </c>
      <c r="AD28" s="96">
        <f t="shared" si="1"/>
        <v>0</v>
      </c>
      <c r="AE28" s="96">
        <f t="shared" si="1"/>
        <v>0</v>
      </c>
      <c r="AF28" s="96">
        <f t="shared" si="1"/>
        <v>0</v>
      </c>
      <c r="AG28" s="96">
        <f t="shared" si="1"/>
        <v>0</v>
      </c>
      <c r="AH28" s="96">
        <f t="shared" si="1"/>
        <v>0</v>
      </c>
      <c r="AI28" s="96">
        <f t="shared" si="1"/>
        <v>0</v>
      </c>
      <c r="AJ28" s="96">
        <f t="shared" si="1"/>
        <v>0</v>
      </c>
      <c r="AK28" s="96">
        <f t="shared" si="1"/>
        <v>0</v>
      </c>
      <c r="AL28" s="96">
        <f t="shared" si="1"/>
        <v>0</v>
      </c>
      <c r="AM28" s="96">
        <f t="shared" si="1"/>
        <v>0</v>
      </c>
      <c r="AN28" s="96">
        <f t="shared" si="1"/>
        <v>0</v>
      </c>
      <c r="AO28" s="9"/>
      <c r="AP28" s="104">
        <f>SUM(AP24:AP27)</f>
        <v>0</v>
      </c>
      <c r="AQ28" s="93">
        <f>SUM(AQ24:AQ27)</f>
        <v>0</v>
      </c>
      <c r="AY28" s="73">
        <f>SUM(AY24:AY27)</f>
        <v>0</v>
      </c>
      <c r="AZ28" s="129"/>
      <c r="BB28" s="129"/>
    </row>
    <row r="29" spans="1:54" s="3" customFormat="1" ht="22.5" customHeight="1" thickBot="1">
      <c r="A29" s="21" t="s">
        <v>74</v>
      </c>
      <c r="B29" s="13"/>
      <c r="H29" s="74"/>
      <c r="I29" s="75"/>
      <c r="J29" s="75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76"/>
      <c r="AO29" s="2"/>
      <c r="AP29" s="76"/>
      <c r="AQ29" s="76"/>
      <c r="AZ29" s="149"/>
    </row>
    <row r="30" spans="1:54" s="3" customFormat="1" ht="22.5" customHeight="1" thickTop="1">
      <c r="A30" s="22" t="s">
        <v>18</v>
      </c>
      <c r="B30" s="13"/>
      <c r="H30" s="74"/>
      <c r="I30" s="75"/>
      <c r="J30" s="75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2"/>
      <c r="AP30" s="76"/>
      <c r="AQ30" s="76"/>
      <c r="AT30" s="16"/>
      <c r="AU30" s="82"/>
      <c r="AV30" s="82"/>
      <c r="AW30" s="82"/>
      <c r="AX30" s="17"/>
      <c r="AY30" s="18"/>
    </row>
    <row r="31" spans="1:54">
      <c r="A31" s="22" t="s">
        <v>5</v>
      </c>
      <c r="B31" s="23">
        <v>5536805</v>
      </c>
      <c r="AO31" s="9"/>
      <c r="AT31" s="19"/>
      <c r="AU31" s="9"/>
      <c r="AV31" s="9"/>
      <c r="AW31" s="9"/>
      <c r="AX31" s="84" t="s">
        <v>4</v>
      </c>
      <c r="AY31" s="20">
        <f>ROUND(AY28,2)</f>
        <v>0</v>
      </c>
    </row>
    <row r="32" spans="1:54">
      <c r="AO32" s="9"/>
      <c r="AT32" s="19"/>
      <c r="AU32" s="9"/>
      <c r="AV32" s="9"/>
      <c r="AW32" s="9"/>
      <c r="AX32" s="84" t="s">
        <v>13</v>
      </c>
      <c r="AY32" s="20">
        <f>AY31*21%</f>
        <v>0</v>
      </c>
    </row>
    <row r="33" spans="1:51" ht="13.5">
      <c r="A33" s="132" t="s">
        <v>76</v>
      </c>
      <c r="B33" s="13"/>
      <c r="J33" s="153"/>
      <c r="AO33" s="9"/>
      <c r="AT33" s="19"/>
      <c r="AU33" s="9"/>
      <c r="AV33" s="9"/>
      <c r="AW33" s="9"/>
      <c r="AX33" s="84" t="s">
        <v>19</v>
      </c>
      <c r="AY33" s="20">
        <f>SUM(AY31:AY32)</f>
        <v>0</v>
      </c>
    </row>
    <row r="34" spans="1:51" ht="12.75" thickBot="1">
      <c r="A34" s="22"/>
      <c r="B34" s="23"/>
      <c r="AO34" s="9"/>
      <c r="AT34" s="24"/>
      <c r="AU34" s="83"/>
      <c r="AV34" s="83"/>
      <c r="AW34" s="83"/>
      <c r="AX34" s="25"/>
      <c r="AY34" s="26"/>
    </row>
    <row r="35" spans="1:51" ht="12.75" thickTop="1"/>
    <row r="37" spans="1:51">
      <c r="AY37" s="40"/>
    </row>
    <row r="40" spans="1:51">
      <c r="AY40" s="40"/>
    </row>
    <row r="41" spans="1:51" ht="15">
      <c r="AR41" s="78"/>
    </row>
    <row r="42" spans="1:51" ht="15">
      <c r="AR42" s="78"/>
    </row>
    <row r="43" spans="1:51" ht="15">
      <c r="AR43" s="78"/>
    </row>
    <row r="44" spans="1:51" ht="15">
      <c r="AR44" s="78"/>
    </row>
  </sheetData>
  <mergeCells count="22">
    <mergeCell ref="K21:AN21"/>
    <mergeCell ref="AR21:AY21"/>
    <mergeCell ref="A22:A23"/>
    <mergeCell ref="B22:B23"/>
    <mergeCell ref="C22:C23"/>
    <mergeCell ref="D22:D23"/>
    <mergeCell ref="E22:E23"/>
    <mergeCell ref="F22:F23"/>
    <mergeCell ref="G22:G23"/>
    <mergeCell ref="H22:H23"/>
    <mergeCell ref="AY22:AY23"/>
    <mergeCell ref="I22:I23"/>
    <mergeCell ref="J22:J23"/>
    <mergeCell ref="AP22:AP23"/>
    <mergeCell ref="AQ22:AQ23"/>
    <mergeCell ref="AR22:AR23"/>
    <mergeCell ref="AX22:AX23"/>
    <mergeCell ref="AS22:AS23"/>
    <mergeCell ref="AT22:AT23"/>
    <mergeCell ref="AU22:AU23"/>
    <mergeCell ref="AV22:AV23"/>
    <mergeCell ref="AW22:AW23"/>
  </mergeCells>
  <conditionalFormatting sqref="AM22:AN22">
    <cfRule type="cellIs" dxfId="29" priority="38" operator="equal">
      <formula>"D"</formula>
    </cfRule>
    <cfRule type="cellIs" dxfId="28" priority="39" operator="equal">
      <formula>"S"</formula>
    </cfRule>
  </conditionalFormatting>
  <conditionalFormatting sqref="M22:Q22">
    <cfRule type="cellIs" dxfId="27" priority="33" operator="equal">
      <formula>"D"</formula>
    </cfRule>
    <cfRule type="cellIs" dxfId="26" priority="34" operator="equal">
      <formula>"S"</formula>
    </cfRule>
  </conditionalFormatting>
  <conditionalFormatting sqref="K22:L22">
    <cfRule type="cellIs" dxfId="25" priority="35" operator="equal">
      <formula>"D"</formula>
    </cfRule>
    <cfRule type="cellIs" dxfId="24" priority="36" operator="equal">
      <formula>"S"</formula>
    </cfRule>
  </conditionalFormatting>
  <conditionalFormatting sqref="P23:Q23">
    <cfRule type="expression" dxfId="23" priority="32">
      <formula>WEEKDAY(P$11,2)&gt;5</formula>
    </cfRule>
  </conditionalFormatting>
  <conditionalFormatting sqref="T22:X22">
    <cfRule type="cellIs" dxfId="22" priority="28" operator="equal">
      <formula>"D"</formula>
    </cfRule>
    <cfRule type="cellIs" dxfId="21" priority="29" operator="equal">
      <formula>"S"</formula>
    </cfRule>
  </conditionalFormatting>
  <conditionalFormatting sqref="R22:S22">
    <cfRule type="cellIs" dxfId="20" priority="30" operator="equal">
      <formula>"D"</formula>
    </cfRule>
    <cfRule type="cellIs" dxfId="19" priority="31" operator="equal">
      <formula>"S"</formula>
    </cfRule>
  </conditionalFormatting>
  <conditionalFormatting sqref="W23:X23">
    <cfRule type="expression" dxfId="18" priority="27">
      <formula>WEEKDAY(W$11,2)&gt;5</formula>
    </cfRule>
  </conditionalFormatting>
  <conditionalFormatting sqref="AA22:AB22 AE22">
    <cfRule type="cellIs" dxfId="17" priority="23" operator="equal">
      <formula>"D"</formula>
    </cfRule>
    <cfRule type="cellIs" dxfId="16" priority="24" operator="equal">
      <formula>"S"</formula>
    </cfRule>
  </conditionalFormatting>
  <conditionalFormatting sqref="Y22:Z22">
    <cfRule type="cellIs" dxfId="15" priority="25" operator="equal">
      <formula>"D"</formula>
    </cfRule>
    <cfRule type="cellIs" dxfId="14" priority="26" operator="equal">
      <formula>"S"</formula>
    </cfRule>
  </conditionalFormatting>
  <conditionalFormatting sqref="AE23">
    <cfRule type="expression" dxfId="13" priority="22">
      <formula>WEEKDAY(AE$11,2)&gt;5</formula>
    </cfRule>
  </conditionalFormatting>
  <conditionalFormatting sqref="AF22:AG22">
    <cfRule type="cellIs" dxfId="12" priority="14" operator="equal">
      <formula>"D"</formula>
    </cfRule>
    <cfRule type="cellIs" dxfId="11" priority="15" operator="equal">
      <formula>"S"</formula>
    </cfRule>
  </conditionalFormatting>
  <conditionalFormatting sqref="AH22:AI22">
    <cfRule type="cellIs" dxfId="10" priority="12" operator="equal">
      <formula>"D"</formula>
    </cfRule>
    <cfRule type="cellIs" dxfId="9" priority="13" operator="equal">
      <formula>"S"</formula>
    </cfRule>
  </conditionalFormatting>
  <conditionalFormatting sqref="AC22:AD22">
    <cfRule type="cellIs" dxfId="8" priority="8" operator="equal">
      <formula>"D"</formula>
    </cfRule>
    <cfRule type="cellIs" dxfId="7" priority="9" operator="equal">
      <formula>"S"</formula>
    </cfRule>
  </conditionalFormatting>
  <conditionalFormatting sqref="AD23">
    <cfRule type="expression" dxfId="6" priority="7">
      <formula>WEEKDAY(AD$11,2)&gt;5</formula>
    </cfRule>
  </conditionalFormatting>
  <conditionalFormatting sqref="AJ22:AK22">
    <cfRule type="cellIs" dxfId="5" priority="5" operator="equal">
      <formula>"D"</formula>
    </cfRule>
    <cfRule type="cellIs" dxfId="4" priority="6" operator="equal">
      <formula>"S"</formula>
    </cfRule>
  </conditionalFormatting>
  <conditionalFormatting sqref="AK23">
    <cfRule type="expression" dxfId="3" priority="4">
      <formula>WEEKDAY(AK$11,2)&gt;5</formula>
    </cfRule>
  </conditionalFormatting>
  <conditionalFormatting sqref="AL22">
    <cfRule type="cellIs" dxfId="2" priority="2" operator="equal">
      <formula>"D"</formula>
    </cfRule>
    <cfRule type="cellIs" dxfId="1" priority="3" operator="equal">
      <formula>"S"</formula>
    </cfRule>
  </conditionalFormatting>
  <conditionalFormatting sqref="AL23">
    <cfRule type="expression" dxfId="0" priority="1">
      <formula>WEEKDAY(AL$11,2)&gt;5</formula>
    </cfRule>
  </conditionalFormatting>
  <dataValidations count="2">
    <dataValidation type="list" allowBlank="1" showInputMessage="1" showErrorMessage="1" sqref="B24:B27">
      <formula1>FORMATPR</formula1>
    </dataValidation>
    <dataValidation type="list" allowBlank="1" showInputMessage="1" showErrorMessage="1" sqref="A24:A27">
      <formula1>IMPEGM</formula1>
    </dataValidation>
  </dataValidations>
  <pageMargins left="0.70866141732283472" right="0.70866141732283472" top="0.74803149606299213" bottom="0.74803149606299213" header="0.31496062992125984" footer="0.31496062992125984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Portada </vt:lpstr>
      <vt:lpstr>Òptico</vt:lpstr>
      <vt:lpstr>Exterior</vt:lpstr>
      <vt:lpstr>Prensa Generalista</vt:lpstr>
      <vt:lpstr>Prensa Especializada</vt:lpstr>
      <vt:lpstr>Abril Gráfica a Mayo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Paloma Marquez</dc:creator>
  <cp:lastModifiedBy>Madrid Digital</cp:lastModifiedBy>
  <cp:lastPrinted>2018-12-20T09:13:52Z</cp:lastPrinted>
  <dcterms:created xsi:type="dcterms:W3CDTF">2018-07-09T10:42:18Z</dcterms:created>
  <dcterms:modified xsi:type="dcterms:W3CDTF">2022-01-12T12:24:39Z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verageOTS" linkTarget="prop_AverageOTS">
    <vt:r8>0</vt:r8>
  </property>
  <property fmtid="{D5CDD505-2E9C-101B-9397-08002B2CF9AE}" pid="3" name="Campaign" linkTarget="prop_Campaign">
    <vt:r8>0</vt:r8>
  </property>
  <property fmtid="{D5CDD505-2E9C-101B-9397-08002B2CF9AE}" pid="4" name="Client" linkTarget="prop_Client">
    <vt:r8>0</vt:r8>
  </property>
  <property fmtid="{D5CDD505-2E9C-101B-9397-08002B2CF9AE}" pid="5" name="ClientDivision" linkTarget="prop_ClientDivision">
    <vt:r8>0</vt:r8>
  </property>
  <property fmtid="{D5CDD505-2E9C-101B-9397-08002B2CF9AE}" pid="6" name="Country" linkTarget="prop_Country">
    <vt:r8>0</vt:r8>
  </property>
  <property fmtid="{D5CDD505-2E9C-101B-9397-08002B2CF9AE}" pid="7" name="Currency" linkTarget="prop_Currency">
    <vt:r8>0</vt:r8>
  </property>
  <property fmtid="{D5CDD505-2E9C-101B-9397-08002B2CF9AE}" pid="8" name="Date" linkTarget="prop_Date">
    <vt:r8>0</vt:r8>
  </property>
  <property fmtid="{D5CDD505-2E9C-101B-9397-08002B2CF9AE}" pid="9" name="ExchangeRate" linkTarget="prop_ExchangeRate">
    <vt:r8>0</vt:r8>
  </property>
  <property fmtid="{D5CDD505-2E9C-101B-9397-08002B2CF9AE}" pid="10" name="IndirectExchangeRate" linkTarget="prop_IndirectExchangeRate">
    <vt:r8>0</vt:r8>
  </property>
  <property fmtid="{D5CDD505-2E9C-101B-9397-08002B2CF9AE}" pid="11" name="MediaBuyingTarget" linkTarget="prop_MediaBuyingTarget">
    <vt:r8>0</vt:r8>
  </property>
  <property fmtid="{D5CDD505-2E9C-101B-9397-08002B2CF9AE}" pid="12" name="MediaType" linkTarget="prop_MediaType">
    <vt:r8>0</vt:r8>
  </property>
  <property fmtid="{D5CDD505-2E9C-101B-9397-08002B2CF9AE}" pid="13" name="PercentageCover" linkTarget="prop_PercentageCover">
    <vt:r8>0</vt:r8>
  </property>
  <property fmtid="{D5CDD505-2E9C-101B-9397-08002B2CF9AE}" pid="14" name="PlanNumber" linkTarget="prop_PlanNumber">
    <vt:r8>0</vt:r8>
  </property>
  <property fmtid="{D5CDD505-2E9C-101B-9397-08002B2CF9AE}" pid="15" name="ProductArea" linkTarget="prop_ProductArea">
    <vt:r8>0</vt:r8>
  </property>
  <property fmtid="{D5CDD505-2E9C-101B-9397-08002B2CF9AE}" pid="16" name="Quotation" linkTarget="prop_Quotation">
    <vt:r8>0</vt:r8>
  </property>
  <property fmtid="{D5CDD505-2E9C-101B-9397-08002B2CF9AE}" pid="17" name="Source" linkTarget="prop_Source">
    <vt:r8>0</vt:r8>
  </property>
  <property fmtid="{D5CDD505-2E9C-101B-9397-08002B2CF9AE}" pid="18" name="UniverseSize" linkTarget="prop_UniverseSize">
    <vt:r8>0</vt:r8>
  </property>
  <property fmtid="{D5CDD505-2E9C-101B-9397-08002B2CF9AE}" pid="19" name="Year" linkTarget="prop_Year">
    <vt:r8>0</vt:r8>
  </property>
</Properties>
</file>